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675" windowWidth="10965" windowHeight="7110"/>
  </bookViews>
  <sheets>
    <sheet name="Aperçu" sheetId="4" r:id="rId1"/>
    <sheet name="Médicaments" sheetId="2" r:id="rId2"/>
    <sheet name="Autres avantages santé" sheetId="1" r:id="rId3"/>
    <sheet name="Dentaires" sheetId="3" r:id="rId4"/>
  </sheets>
  <definedNames>
    <definedName name="_xlnm.Print_Area" localSheetId="0">Aperçu!$A$1:$B$19</definedName>
    <definedName name="_xlnm.Print_Area" localSheetId="1">Médicaments!$A$1:$AJ$159</definedName>
    <definedName name="_xlnm.Print_Titles" localSheetId="2">'Autres avantages santé'!$1:$3</definedName>
    <definedName name="_xlnm.Print_Titles" localSheetId="3">Dentaires!$1:$3</definedName>
    <definedName name="_xlnm.Print_Titles" localSheetId="1">Médicaments!$1:$3</definedName>
  </definedNames>
  <calcPr calcId="145621"/>
</workbook>
</file>

<file path=xl/calcChain.xml><?xml version="1.0" encoding="utf-8"?>
<calcChain xmlns="http://schemas.openxmlformats.org/spreadsheetml/2006/main">
  <c r="AI90" i="2" l="1"/>
  <c r="AI87" i="2"/>
  <c r="AI84" i="2"/>
  <c r="AI82" i="2"/>
  <c r="AI80" i="2"/>
  <c r="AI77" i="2"/>
  <c r="AI74" i="2"/>
  <c r="AI72" i="2"/>
  <c r="AI42" i="2"/>
  <c r="AI58" i="2" l="1"/>
  <c r="AI55" i="2"/>
  <c r="AI52" i="2"/>
  <c r="AI50" i="2"/>
  <c r="AI48" i="2"/>
  <c r="AI45" i="2"/>
  <c r="AI40" i="2"/>
  <c r="AI10" i="2"/>
  <c r="AI87" i="3" l="1"/>
  <c r="AI84" i="3"/>
  <c r="AI81" i="3"/>
  <c r="AI79" i="3"/>
  <c r="AI77" i="3"/>
  <c r="AI74" i="3"/>
  <c r="AI71" i="3"/>
  <c r="AI69" i="3"/>
  <c r="AI56" i="3"/>
  <c r="AI53" i="3"/>
  <c r="AI50" i="3"/>
  <c r="AI48" i="3"/>
  <c r="AI46" i="3"/>
  <c r="AI43" i="3"/>
  <c r="AI40" i="3"/>
  <c r="AI38" i="3"/>
  <c r="AI25" i="3"/>
  <c r="AI22" i="3"/>
  <c r="AI19" i="3"/>
  <c r="AI17" i="3"/>
  <c r="AI15" i="3"/>
  <c r="AI12" i="3"/>
  <c r="AI9" i="3"/>
  <c r="AI7" i="3"/>
  <c r="AI26" i="2"/>
  <c r="AI23" i="2"/>
  <c r="AI20" i="2"/>
  <c r="AI18" i="2"/>
  <c r="AI16" i="2"/>
  <c r="AI13" i="2"/>
  <c r="AI8" i="2"/>
  <c r="AI122" i="2"/>
  <c r="AI119" i="2"/>
  <c r="AI116" i="2"/>
  <c r="AI114" i="2"/>
  <c r="AI112" i="2"/>
  <c r="AI109" i="2"/>
  <c r="AI106" i="2"/>
  <c r="AI104" i="2"/>
  <c r="AI154" i="2"/>
  <c r="AI151" i="2"/>
  <c r="AI148" i="2"/>
  <c r="AI146" i="2"/>
  <c r="AI144" i="2"/>
  <c r="AI141" i="2"/>
  <c r="AI138" i="2"/>
  <c r="AI136" i="2"/>
  <c r="AI243" i="1"/>
  <c r="AI240" i="1"/>
  <c r="AI237" i="1"/>
  <c r="AI235" i="1"/>
  <c r="AI233" i="1"/>
  <c r="AI230" i="1"/>
  <c r="AI227" i="1"/>
  <c r="AI225" i="1"/>
  <c r="AI212" i="1"/>
  <c r="AI209" i="1"/>
  <c r="AI206" i="1"/>
  <c r="AI204" i="1"/>
  <c r="AI202" i="1"/>
  <c r="AI199" i="1"/>
  <c r="AI196" i="1"/>
  <c r="AI194" i="1"/>
  <c r="AI181" i="1"/>
  <c r="AI178" i="1"/>
  <c r="AI175" i="1"/>
  <c r="AI173" i="1"/>
  <c r="AI171" i="1"/>
  <c r="AI168" i="1"/>
  <c r="AI165" i="1"/>
  <c r="AI163" i="1"/>
  <c r="AI150" i="1"/>
  <c r="AI147" i="1"/>
  <c r="AI144" i="1"/>
  <c r="AI142" i="1"/>
  <c r="AI140" i="1"/>
  <c r="AI137" i="1"/>
  <c r="AI134" i="1"/>
  <c r="AI132" i="1"/>
  <c r="AI119" i="1"/>
  <c r="AI116" i="1"/>
  <c r="AI113" i="1"/>
  <c r="AI111" i="1"/>
  <c r="AI109" i="1"/>
  <c r="AI106" i="1"/>
  <c r="AI103" i="1"/>
  <c r="AI101" i="1"/>
  <c r="AI88" i="1"/>
  <c r="AI85" i="1"/>
  <c r="AI82" i="1"/>
  <c r="AI80" i="1"/>
  <c r="AI78" i="1"/>
  <c r="AI75" i="1"/>
  <c r="AI72" i="1"/>
  <c r="AI70" i="1"/>
  <c r="AI57" i="1"/>
  <c r="AI54" i="1"/>
  <c r="AI51" i="1"/>
  <c r="AI49" i="1"/>
  <c r="AI47" i="1"/>
  <c r="AI44" i="1"/>
  <c r="AI41" i="1"/>
  <c r="AI39" i="1"/>
  <c r="AI23" i="1"/>
  <c r="AI18" i="1"/>
  <c r="AI20" i="1"/>
  <c r="AI26" i="1"/>
  <c r="AI13" i="1"/>
  <c r="AI16" i="1"/>
  <c r="AI10" i="1"/>
  <c r="AI8" i="1"/>
</calcChain>
</file>

<file path=xl/sharedStrings.xml><?xml version="1.0" encoding="utf-8"?>
<sst xmlns="http://schemas.openxmlformats.org/spreadsheetml/2006/main" count="2461" uniqueCount="96">
  <si>
    <t>% Dist</t>
  </si>
  <si>
    <t>50-54</t>
  </si>
  <si>
    <t>55-59</t>
  </si>
  <si>
    <t>60-64</t>
  </si>
  <si>
    <t>65-69</t>
  </si>
  <si>
    <t>70-74</t>
  </si>
  <si>
    <t>75-79</t>
  </si>
  <si>
    <t>80-84</t>
  </si>
  <si>
    <t>85-89</t>
  </si>
  <si>
    <t>90+</t>
  </si>
  <si>
    <t>AB</t>
  </si>
  <si>
    <t>ON</t>
  </si>
  <si>
    <t>QC</t>
  </si>
  <si>
    <t>EAST</t>
  </si>
  <si>
    <t>.</t>
  </si>
  <si>
    <t>*</t>
  </si>
  <si>
    <t>Grand Total</t>
  </si>
  <si>
    <t>PRAIRIE</t>
  </si>
  <si>
    <t xml:space="preserve"> </t>
  </si>
  <si>
    <t xml:space="preserve">Les utilisateurs de ces tables doivent prendre connaissance de ce qui suit : </t>
  </si>
  <si>
    <t>Préparé par John Have, de Have Associates pour l'Institut canadien des actuaires</t>
  </si>
  <si>
    <t>PRAIRIES</t>
  </si>
  <si>
    <t>EST</t>
  </si>
  <si>
    <t>Total</t>
  </si>
  <si>
    <t>Par conséquent, le nombre total de réclamations pour toutes les prestations est trop élevé et le montant annuel moyen des réclamations est trop faible.</t>
  </si>
  <si>
    <t>Les moyennes sont pondérées en fonction du nombre de réclamations à partir du taux d'incidence</t>
  </si>
  <si>
    <t>Moyenne</t>
  </si>
  <si>
    <t>Dist. %</t>
  </si>
  <si>
    <t>Employés</t>
  </si>
  <si>
    <t>Taille annuelle moyenne des réclamations - Soins dentaires de base - 2007-2009</t>
  </si>
  <si>
    <t>Coût annuel des réclamations des employés - Soins dentaires de base - 2007-2009</t>
  </si>
  <si>
    <t>Taux d'incidence annuel - Soins dentaires de base - 2007-2009</t>
  </si>
  <si>
    <t>Taux d'incidence annuel - Soins dentaires majeurs - 2007-2009</t>
  </si>
  <si>
    <t>Taille annuelle moyenne des réclamations - Soins dentaires majeurs - 2007-2009</t>
  </si>
  <si>
    <t xml:space="preserve"> Coût annuel des réclamations des employés - Soins dentaires majeurs - 2007-2009</t>
  </si>
  <si>
    <t xml:space="preserve"> Coût annuel des réclamations des employés - Soins d'orthondontie - 2007-2009</t>
  </si>
  <si>
    <t>% Dist. %</t>
  </si>
  <si>
    <t>Les tables ont trait à la période d’expérience 2007-2009 et des modifications ont été apportées depuis à la structure des prestations, aux régimes provinciaux, aux modèles d’utilisation et aux coûts moyens.</t>
  </si>
  <si>
    <t xml:space="preserve">  Décembre 2015</t>
  </si>
  <si>
    <t>Le présent fichier Excel renferme des tables d'expérience établies à partir de l'Étude d'expérience de l'ICA sur les avantages sociaux postérieurs à l'emploi 2007-2009.</t>
  </si>
  <si>
    <t xml:space="preserve">Les coûts des réclamations représentent une moyenne sans répartition entre les employés actifs, invalides et retraités. On peut s’attendre à ce que les réclamations des employés retraités au titre des soins de santé soient légèrement plus élevées et que les réclamations pour soins de santé des employés invalides soient largement plus élevées. </t>
  </si>
  <si>
    <t>Réclam.</t>
  </si>
  <si>
    <t>C.-B.</t>
  </si>
  <si>
    <t>"." si # réclamations &lt;</t>
  </si>
  <si>
    <t>Les données sur certaines réclamations, sans exposition correspondante, sont présentées séparément pour les médicaments.</t>
  </si>
  <si>
    <t>"."  &lt; 10 réclamations</t>
  </si>
  <si>
    <t xml:space="preserve"> Taux d'incidence annuel - Soins d'orthodontie - 2007-2009</t>
  </si>
  <si>
    <t>Taille annuelle moyenne des réclamations - Soins d'orthodontie - 2007-2009</t>
  </si>
  <si>
    <t>Étude de l'ICA sur les régimes d'assurance maladie complémentaire et dentaire postérieurs à l'emploi 2007-2009</t>
  </si>
  <si>
    <t>Âge YÉ</t>
  </si>
  <si>
    <t xml:space="preserve">Personnes à charge </t>
  </si>
  <si>
    <t>Coût annuel des réclamations - Prestations d'assurance maladie complémentaire complètes - Régimes complets d'assurance maladie complémentaire - 2007-2009</t>
  </si>
  <si>
    <t>Taux d'incidence annuel - Toutes les prestations d'assurance maladie complémentaire - Régimes complets d'assurance maladie complémentaire - 2007-2009</t>
  </si>
  <si>
    <r>
      <t xml:space="preserve">Pour plus de précisions au sujet de cette étude et des sources de données, veuillez consulter le </t>
    </r>
    <r>
      <rPr>
        <sz val="12"/>
        <rFont val="Calibri"/>
        <family val="2"/>
      </rPr>
      <t xml:space="preserve">« </t>
    </r>
    <r>
      <rPr>
        <b/>
        <i/>
        <sz val="12"/>
        <rFont val="Calibri"/>
        <family val="2"/>
      </rPr>
      <t>Rapport sur une étude d'expérience portant sur les avantages postérieurs à l'emploi : l'assurance maladie complémentaire et dentaire 2007-2009</t>
    </r>
    <r>
      <rPr>
        <sz val="12"/>
        <rFont val="Calibri"/>
        <family val="2"/>
      </rPr>
      <t xml:space="preserve"> »</t>
    </r>
    <r>
      <rPr>
        <b/>
        <i/>
        <sz val="12"/>
        <rFont val="Calibri"/>
        <family val="2"/>
        <scheme val="minor"/>
      </rPr>
      <t>.</t>
    </r>
  </si>
  <si>
    <t>Un autre fichier Excel (« Tables graduées PE 2007-2009 ») renferme plusieurs tables graduées.</t>
  </si>
  <si>
    <t>Les coûts annuels des réclamations d’assurance maladie complémentaire et dentaire peuvent varier considérablement d’un employeur à l’autre et ce, même si leurs régimes sont semblables, en raison des profils d’utilisation de leurs employés; et leur utilisation dépendra aussi des sommes que les employés auront à débourser selon leur situation socioéconomique.</t>
  </si>
  <si>
    <t>Les coûts liés aux réclamations représentent les réclamations admissibles (avant l’application des franchises, des plafonds et des quotes-parts) au titre des principaux éléments des régimes d’assurance maladie complémentaire et dentaire. Ils ne varient pas selon les diverses options de prestations, les franchises internes, les quotes-parts et les plafonds de la plupart des régimes qui influeront sur l’utilisation et les coûts des régimes, même avant l’application des plafonds et des frais remboursables.</t>
  </si>
  <si>
    <r>
      <t xml:space="preserve">Les </t>
    </r>
    <r>
      <rPr>
        <i/>
        <sz val="12"/>
        <rFont val="Calibri"/>
        <family val="2"/>
        <scheme val="minor"/>
      </rPr>
      <t>tables d'expérience graduées PE 2007-2009</t>
    </r>
    <r>
      <rPr>
        <sz val="12"/>
        <rFont val="Calibri"/>
        <family val="2"/>
        <scheme val="minor"/>
      </rPr>
      <t xml:space="preserve"> renferment les facteurs de compensation du régime d’assurance médicaments provincial pour les aînés, à 65 ans pour chacune des provinces. Elles représentent des moyennes pour tous les assureurs et régimes d’assurance médicaments. Cependant, cette compensation peut varier sensiblement selon les services couverts par un régime particulier et les modèles d’utilisation du régime.  Par exemple, une brève analyse du régime d’un assureur, selon le type de régime, a révélé que les facteurs de compensation oscillent entre 30 % pour les régimes d’assurance médicament directs généreux et 69 % pour les régimes à remboursement de base, la moyenne s’établissant à 43 % pour les régimes d’assurance médicaments de tous les assureurs de l’Ontario, comparativement à un facteur de compensation moyen de 48 % pour tous les assureurs et régimes d’assurance médicaments de l'Ontario.</t>
    </r>
  </si>
  <si>
    <t>Régimes complets d'assurance maladie complémentaire - 2007-2009</t>
  </si>
  <si>
    <t>Taille annuelle moyenne des réclamations - Tous les régimes d'assurance médicaments</t>
  </si>
  <si>
    <t xml:space="preserve"> Régimes complets d'assurance maladie complémentaire - 2007-2009</t>
  </si>
  <si>
    <t>Tous les régimes d'assurance maladie complémentaire - 2007-2009</t>
  </si>
  <si>
    <t xml:space="preserve">Taux d'incidence annuel - Régimes d'assurance médicaments par paiement différé/autres  </t>
  </si>
  <si>
    <t xml:space="preserve">Taille annuelle moyenne des réclamations - Régimes d'assurance médicaments par paiement différé/autres  </t>
  </si>
  <si>
    <t xml:space="preserve"> Coût annuel des réclamations des employés - Régimes d'assurance médicaments par paiement différé/autres </t>
  </si>
  <si>
    <t xml:space="preserve"> Les coûts relatifs à la taille des réclamations moyennes sont calculés en additionnant des réclamations annuelles moyennes à partir des divers éléments ci-dessous.</t>
  </si>
  <si>
    <t>Taux d'incidence annuel - Prestations de médicaments</t>
  </si>
  <si>
    <t xml:space="preserve">Taille annuelle moyenne des réclamations - Prestations de médicaments </t>
  </si>
  <si>
    <t xml:space="preserve">Coût annuel des réclamations - Prestations de médicaments </t>
  </si>
  <si>
    <t xml:space="preserve">Taux d'incidence annuel - Prestations d'hospitalisation </t>
  </si>
  <si>
    <t xml:space="preserve">Taille annuelle moyenne des réclamations - Prestations d'hospitalisation </t>
  </si>
  <si>
    <t xml:space="preserve">Coût annuel des réclamations - Prestations d'hospitalisation </t>
  </si>
  <si>
    <t>Taux d'incidence annuel - Prestations de soins de la vue</t>
  </si>
  <si>
    <t xml:space="preserve">Taille annuelle moyenne des réclamations - Prestations de soins de la vue </t>
  </si>
  <si>
    <t xml:space="preserve">Coût annuel des réclamations - Prestations de soins de la vue </t>
  </si>
  <si>
    <t xml:space="preserve">Taux d'incidence annuel - Prestations de soins paramédicaux </t>
  </si>
  <si>
    <t xml:space="preserve">Taille annuelle moyenne des réclamations -  Prestations de soins paramédicaux </t>
  </si>
  <si>
    <t xml:space="preserve">Coût annuel des réclamations -  Prestations de soins paramédicaux </t>
  </si>
  <si>
    <t xml:space="preserve">Taux d'incidence annuel - Tous les régimes d'assurance médicaments </t>
  </si>
  <si>
    <t xml:space="preserve">Coût annuel des réclamations des employés - Tous les régimes d'assurance médicaments </t>
  </si>
  <si>
    <t xml:space="preserve">Taille annuelle moyenne des réclamations - Tous les régimes d'assurance médicaments </t>
  </si>
  <si>
    <t>Taux d'incidence annuel - Régimes d'assurance médicaments par paiement direct</t>
  </si>
  <si>
    <t>Taille annuelle moyenne des récamations - Régimes d'assurance médicaments par paiement direct</t>
  </si>
  <si>
    <t xml:space="preserve">Coût annuel des réclamations des employés - Régimes d'assurance médicaments par paiement direct </t>
  </si>
  <si>
    <t xml:space="preserve">Taux d'incidence annuel - Régimes d'assurance médicaments par remboursement </t>
  </si>
  <si>
    <t xml:space="preserve">Taille annuelle moyenne des réclamations - Régimes d'assurance médicaments par remboursement </t>
  </si>
  <si>
    <r>
      <t xml:space="preserve"> </t>
    </r>
    <r>
      <rPr>
        <b/>
        <sz val="14"/>
        <color theme="1"/>
        <rFont val="Calibri"/>
        <family val="2"/>
        <scheme val="minor"/>
      </rPr>
      <t xml:space="preserve">Coût annuel des réclamations des employés - Régimes d'assurance médicaments par remboursement </t>
    </r>
  </si>
  <si>
    <t xml:space="preserve">Taux d'incidence annuel - Prestations extérieur du Canada </t>
  </si>
  <si>
    <t>Taille annuelle moyenne des réclamations - Prestations extérieur du Canada</t>
  </si>
  <si>
    <t xml:space="preserve">Coût annuel des réclamations - Prestations extérieur du Canada </t>
  </si>
  <si>
    <t xml:space="preserve">Taux d'incidence annuel - Soins paramédicaux et autres </t>
  </si>
  <si>
    <t xml:space="preserve">Taille annuelle moyenne des réclamations - Soins paramédicaux et autres </t>
  </si>
  <si>
    <t xml:space="preserve">Coût annuel des réclamations - Soins paramédicaux et autres </t>
  </si>
  <si>
    <t xml:space="preserve">Coût annuel des réclamations - Prestations d'autres soins </t>
  </si>
  <si>
    <t xml:space="preserve">Taille annuelle moyenne des réclamations - Prestations d'autres soins </t>
  </si>
  <si>
    <t>Taux d'incidence annuel - Prestations d'autres soins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</si>
</sst>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00_-;\-* #,##0.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i/>
      <sz val="14"/>
      <color rgb="FF17365D"/>
      <name val="Calibri"/>
      <family val="2"/>
      <scheme val="minor"/>
    </font>
    <font>
      <sz val="12"/>
      <color theme="1"/>
      <name val="Calibri"/>
      <family val="2"/>
      <scheme val="minor"/>
    </font>
    <font>
      <b/>
      <i/>
      <sz val="11"/>
      <color theme="1"/>
      <name val="Calibri"/>
      <family val="2"/>
      <scheme val="minor"/>
    </font>
    <font>
      <sz val="12"/>
      <color theme="1"/>
      <name val="Symbol"/>
      <family val="1"/>
      <charset val="2"/>
    </font>
    <font>
      <b/>
      <i/>
      <sz val="12"/>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2"/>
      <name val="Calibri"/>
      <family val="2"/>
      <scheme val="minor"/>
    </font>
    <font>
      <b/>
      <i/>
      <sz val="18"/>
      <name val="Calibri"/>
      <family val="2"/>
      <scheme val="minor"/>
    </font>
    <font>
      <b/>
      <sz val="14"/>
      <name val="Calibri"/>
      <family val="2"/>
      <scheme val="minor"/>
    </font>
    <font>
      <b/>
      <i/>
      <sz val="12"/>
      <name val="Calibri"/>
      <family val="2"/>
    </font>
    <font>
      <sz val="12"/>
      <name val="Calibri"/>
      <family val="2"/>
    </font>
    <font>
      <b/>
      <i/>
      <sz val="12"/>
      <name val="Calibri"/>
      <family val="2"/>
      <scheme val="minor"/>
    </font>
    <font>
      <i/>
      <sz val="12"/>
      <name val="Calibri"/>
      <family val="2"/>
      <scheme val="minor"/>
    </font>
    <font>
      <b/>
      <sz val="10"/>
      <name val="Calibri"/>
      <family val="2"/>
      <scheme val="minor"/>
    </font>
  </fonts>
  <fills count="6">
    <fill>
      <patternFill patternType="none"/>
    </fill>
    <fill>
      <patternFill patternType="gray125"/>
    </fill>
    <fill>
      <patternFill patternType="solid">
        <fgColor theme="8" tint="0.59999389629810485"/>
        <bgColor theme="4" tint="0.79998168889431442"/>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2" borderId="1" xfId="0" applyFont="1" applyFill="1" applyBorder="1" applyAlignment="1">
      <alignment horizontal="center"/>
    </xf>
    <xf numFmtId="0" fontId="2" fillId="3" borderId="1" xfId="0" applyFont="1" applyFill="1" applyBorder="1" applyAlignment="1">
      <alignment horizontal="left"/>
    </xf>
    <xf numFmtId="43" fontId="2" fillId="3" borderId="1" xfId="0" applyNumberFormat="1" applyFont="1" applyFill="1" applyBorder="1"/>
    <xf numFmtId="164" fontId="2" fillId="3" borderId="1" xfId="0" applyNumberFormat="1" applyFont="1" applyFill="1" applyBorder="1"/>
    <xf numFmtId="9" fontId="2" fillId="3" borderId="1" xfId="2" applyFont="1" applyFill="1" applyBorder="1" applyAlignment="1">
      <alignment horizontal="center"/>
    </xf>
    <xf numFmtId="0" fontId="0" fillId="0" borderId="1" xfId="0" applyBorder="1" applyAlignment="1">
      <alignment horizontal="left" indent="1"/>
    </xf>
    <xf numFmtId="43" fontId="2" fillId="0" borderId="1" xfId="0" applyNumberFormat="1" applyFont="1" applyFill="1" applyBorder="1" applyAlignment="1">
      <alignment horizontal="center"/>
    </xf>
    <xf numFmtId="164" fontId="2" fillId="0" borderId="1" xfId="0" applyNumberFormat="1" applyFont="1" applyFill="1" applyBorder="1"/>
    <xf numFmtId="9" fontId="2" fillId="0" borderId="1" xfId="2" applyFont="1" applyFill="1" applyBorder="1" applyAlignment="1">
      <alignment horizontal="center"/>
    </xf>
    <xf numFmtId="43" fontId="2" fillId="0" borderId="1" xfId="0" applyNumberFormat="1" applyFont="1" applyFill="1" applyBorder="1"/>
    <xf numFmtId="164" fontId="2" fillId="4" borderId="1" xfId="0" applyNumberFormat="1" applyFont="1" applyFill="1" applyBorder="1"/>
    <xf numFmtId="9" fontId="2" fillId="4" borderId="1" xfId="2" applyFont="1" applyFill="1" applyBorder="1" applyAlignment="1">
      <alignment horizontal="center"/>
    </xf>
    <xf numFmtId="0" fontId="2" fillId="0" borderId="1" xfId="0" applyFont="1" applyFill="1" applyBorder="1" applyAlignment="1">
      <alignment horizontal="left"/>
    </xf>
    <xf numFmtId="164" fontId="0" fillId="0" borderId="1" xfId="0" applyNumberFormat="1" applyBorder="1"/>
    <xf numFmtId="0" fontId="2" fillId="0" borderId="0" xfId="0" applyFont="1" applyAlignment="1">
      <alignment horizontal="center"/>
    </xf>
    <xf numFmtId="165" fontId="2" fillId="3" borderId="1" xfId="0" applyNumberFormat="1" applyFont="1" applyFill="1" applyBorder="1" applyAlignment="1">
      <alignment horizontal="center"/>
    </xf>
    <xf numFmtId="165" fontId="2" fillId="0" borderId="1" xfId="0" applyNumberFormat="1" applyFont="1" applyFill="1" applyBorder="1" applyAlignment="1">
      <alignment horizontal="center"/>
    </xf>
    <xf numFmtId="43" fontId="2" fillId="3" borderId="1" xfId="0" applyNumberFormat="1" applyFont="1" applyFill="1" applyBorder="1" applyAlignment="1">
      <alignment horizontal="center"/>
    </xf>
    <xf numFmtId="0" fontId="2" fillId="0" borderId="0" xfId="0" applyFont="1" applyFill="1" applyBorder="1" applyAlignment="1">
      <alignment horizontal="left" indent="1"/>
    </xf>
    <xf numFmtId="164" fontId="2" fillId="0" borderId="0" xfId="0" applyNumberFormat="1" applyFont="1" applyFill="1" applyBorder="1"/>
    <xf numFmtId="0" fontId="4" fillId="0" borderId="0" xfId="0" applyFont="1" applyAlignment="1">
      <alignment horizontal="left"/>
    </xf>
    <xf numFmtId="164" fontId="2"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0" borderId="1" xfId="0" applyNumberFormat="1" applyFont="1" applyFill="1" applyBorder="1" applyAlignment="1">
      <alignment horizontal="center"/>
    </xf>
    <xf numFmtId="0" fontId="0" fillId="0" borderId="0" xfId="0" applyAlignment="1">
      <alignment horizontal="center"/>
    </xf>
    <xf numFmtId="0" fontId="2" fillId="0" borderId="0" xfId="0" applyFont="1"/>
    <xf numFmtId="164" fontId="0" fillId="0" borderId="1" xfId="0" applyNumberFormat="1" applyFont="1" applyFill="1" applyBorder="1" applyAlignment="1">
      <alignment horizontal="center"/>
    </xf>
    <xf numFmtId="0" fontId="0" fillId="0" borderId="0" xfId="0" applyFont="1"/>
    <xf numFmtId="0" fontId="0" fillId="0" borderId="0" xfId="0" applyFill="1"/>
    <xf numFmtId="0" fontId="0" fillId="0" borderId="0" xfId="0" applyFill="1" applyAlignment="1">
      <alignment horizontal="center"/>
    </xf>
    <xf numFmtId="0" fontId="4" fillId="0" borderId="0" xfId="0" applyFont="1"/>
    <xf numFmtId="0" fontId="0" fillId="0" borderId="0" xfId="0" applyFill="1" applyBorder="1"/>
    <xf numFmtId="0" fontId="2" fillId="0" borderId="0" xfId="0" applyFont="1" applyFill="1" applyBorder="1"/>
    <xf numFmtId="0" fontId="2" fillId="0" borderId="0" xfId="0" applyFont="1" applyFill="1" applyBorder="1" applyAlignment="1">
      <alignment horizontal="center"/>
    </xf>
    <xf numFmtId="0" fontId="0" fillId="0" borderId="0" xfId="0" applyFill="1" applyBorder="1" applyAlignment="1">
      <alignment horizontal="left" indent="1"/>
    </xf>
    <xf numFmtId="164" fontId="0" fillId="0" borderId="0" xfId="0" applyNumberFormat="1" applyFill="1" applyBorder="1"/>
    <xf numFmtId="164" fontId="0" fillId="0" borderId="0" xfId="1" applyNumberFormat="1" applyFont="1" applyFill="1" applyAlignment="1">
      <alignment horizontal="center"/>
    </xf>
    <xf numFmtId="0" fontId="3" fillId="0" borderId="0" xfId="0" applyFont="1" applyFill="1" applyBorder="1"/>
    <xf numFmtId="164" fontId="0" fillId="0" borderId="0" xfId="1" applyNumberFormat="1" applyFont="1" applyFill="1" applyBorder="1" applyAlignment="1">
      <alignment horizontal="center"/>
    </xf>
    <xf numFmtId="0" fontId="5" fillId="0" borderId="0" xfId="0" applyFont="1"/>
    <xf numFmtId="164" fontId="4" fillId="0" borderId="0" xfId="1" applyNumberFormat="1" applyFont="1" applyAlignment="1">
      <alignment horizontal="left"/>
    </xf>
    <xf numFmtId="0" fontId="4" fillId="0" borderId="0" xfId="0" applyFont="1" applyAlignment="1">
      <alignment horizontal="right"/>
    </xf>
    <xf numFmtId="0" fontId="6" fillId="0" borderId="0" xfId="0" applyFont="1" applyAlignment="1">
      <alignment horizontal="right" vertical="center"/>
    </xf>
    <xf numFmtId="164" fontId="2" fillId="0" borderId="1" xfId="0" applyNumberFormat="1" applyFont="1" applyBorder="1"/>
    <xf numFmtId="164" fontId="2" fillId="3" borderId="2" xfId="0" applyNumberFormat="1" applyFont="1" applyFill="1" applyBorder="1" applyAlignment="1">
      <alignment horizontal="center"/>
    </xf>
    <xf numFmtId="17" fontId="4" fillId="0" borderId="0" xfId="0" quotePrefix="1" applyNumberFormat="1" applyFont="1"/>
    <xf numFmtId="0" fontId="7" fillId="0" borderId="0" xfId="0" applyFont="1"/>
    <xf numFmtId="17" fontId="0" fillId="0" borderId="0" xfId="0" quotePrefix="1" applyNumberFormat="1"/>
    <xf numFmtId="0" fontId="8" fillId="0" borderId="0" xfId="0" applyFont="1"/>
    <xf numFmtId="0" fontId="9" fillId="0" borderId="0" xfId="0" applyFont="1" applyAlignment="1">
      <alignment horizontal="left" vertical="center" indent="5"/>
    </xf>
    <xf numFmtId="0" fontId="0" fillId="0" borderId="0" xfId="0" applyAlignment="1">
      <alignment wrapText="1"/>
    </xf>
    <xf numFmtId="17" fontId="0" fillId="0" borderId="0" xfId="0" applyNumberFormat="1"/>
    <xf numFmtId="0" fontId="2" fillId="4" borderId="1" xfId="0" applyFont="1" applyFill="1" applyBorder="1" applyAlignment="1"/>
    <xf numFmtId="0" fontId="0" fillId="0" borderId="0" xfId="0" applyAlignment="1">
      <alignment horizontal="left"/>
    </xf>
    <xf numFmtId="11" fontId="2" fillId="2" borderId="1" xfId="0" applyNumberFormat="1" applyFont="1" applyFill="1" applyBorder="1" applyAlignment="1">
      <alignment horizontal="center"/>
    </xf>
    <xf numFmtId="0" fontId="1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wrapText="1"/>
    </xf>
    <xf numFmtId="0" fontId="7" fillId="0" borderId="0" xfId="0" applyFont="1" applyAlignment="1">
      <alignment wrapText="1"/>
    </xf>
    <xf numFmtId="0" fontId="12" fillId="5" borderId="0" xfId="0" applyFont="1" applyFill="1"/>
    <xf numFmtId="0" fontId="13" fillId="5" borderId="0" xfId="0" applyFont="1" applyFill="1"/>
    <xf numFmtId="0" fontId="2" fillId="2" borderId="1" xfId="0" applyFont="1" applyFill="1" applyBorder="1" applyAlignment="1">
      <alignment horizontal="left"/>
    </xf>
    <xf numFmtId="0" fontId="15" fillId="0" borderId="0" xfId="0" applyFont="1"/>
    <xf numFmtId="0" fontId="14" fillId="0" borderId="0" xfId="0" applyFont="1" applyAlignment="1">
      <alignment wrapText="1"/>
    </xf>
    <xf numFmtId="0" fontId="11" fillId="0" borderId="0" xfId="0" applyFont="1"/>
    <xf numFmtId="0" fontId="14" fillId="0" borderId="0" xfId="0" applyFont="1"/>
    <xf numFmtId="0" fontId="14" fillId="0" borderId="0" xfId="0" applyFont="1" applyAlignment="1">
      <alignment vertical="center" wrapText="1"/>
    </xf>
    <xf numFmtId="0" fontId="2" fillId="0" borderId="1" xfId="0" applyFont="1" applyFill="1" applyBorder="1" applyAlignment="1">
      <alignment horizontal="left" wrapText="1"/>
    </xf>
    <xf numFmtId="0" fontId="15" fillId="0" borderId="0" xfId="0" applyFont="1" applyFill="1"/>
    <xf numFmtId="0" fontId="16" fillId="0" borderId="0" xfId="0" applyFont="1" applyFill="1"/>
    <xf numFmtId="0" fontId="4" fillId="0" borderId="0" xfId="0" applyFont="1" applyFill="1"/>
    <xf numFmtId="0" fontId="2" fillId="0" borderId="1" xfId="0" applyFont="1" applyFill="1" applyBorder="1" applyAlignment="1">
      <alignment horizontal="center"/>
    </xf>
    <xf numFmtId="0" fontId="11" fillId="0" borderId="0" xfId="0" applyFont="1" applyFill="1" applyBorder="1"/>
    <xf numFmtId="0" fontId="2" fillId="0" borderId="0" xfId="0" applyFont="1" applyFill="1"/>
    <xf numFmtId="0" fontId="4" fillId="0" borderId="0" xfId="0" applyFont="1" applyFill="1" applyAlignment="1">
      <alignment horizontal="left"/>
    </xf>
    <xf numFmtId="0" fontId="21" fillId="5" borderId="0" xfId="0" applyFont="1" applyFill="1"/>
    <xf numFmtId="43" fontId="2" fillId="3" borderId="1" xfId="0" applyNumberFormat="1" applyFont="1" applyFill="1" applyBorder="1" applyAlignment="1">
      <alignment horizontal="center" wrapText="1"/>
    </xf>
    <xf numFmtId="43" fontId="2" fillId="3" borderId="1" xfId="0" applyNumberFormat="1" applyFont="1" applyFill="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2"/>
  <sheetViews>
    <sheetView tabSelected="1" zoomScaleNormal="100" workbookViewId="0">
      <selection activeCell="A3" sqref="A3"/>
    </sheetView>
  </sheetViews>
  <sheetFormatPr defaultColWidth="9.140625" defaultRowHeight="15" x14ac:dyDescent="0.25"/>
  <cols>
    <col min="1" max="1" width="161.7109375" customWidth="1"/>
  </cols>
  <sheetData>
    <row r="1" spans="1:11" ht="23.25" x14ac:dyDescent="0.35">
      <c r="A1" s="64" t="s">
        <v>48</v>
      </c>
    </row>
    <row r="2" spans="1:11" ht="15.75" x14ac:dyDescent="0.25">
      <c r="A2" s="47"/>
    </row>
    <row r="3" spans="1:11" ht="36" customHeight="1" x14ac:dyDescent="0.25">
      <c r="A3" s="60" t="s">
        <v>39</v>
      </c>
    </row>
    <row r="4" spans="1:11" ht="33.75" customHeight="1" x14ac:dyDescent="0.25">
      <c r="A4" s="65" t="s">
        <v>53</v>
      </c>
    </row>
    <row r="5" spans="1:11" x14ac:dyDescent="0.25">
      <c r="A5" s="28"/>
    </row>
    <row r="6" spans="1:11" ht="15.75" x14ac:dyDescent="0.25">
      <c r="A6" s="67" t="s">
        <v>54</v>
      </c>
      <c r="K6" s="51"/>
    </row>
    <row r="7" spans="1:11" ht="15.75" x14ac:dyDescent="0.25">
      <c r="A7" s="56"/>
      <c r="K7" t="s">
        <v>18</v>
      </c>
    </row>
    <row r="8" spans="1:11" ht="21" x14ac:dyDescent="0.25">
      <c r="A8" s="57"/>
    </row>
    <row r="9" spans="1:11" ht="27" customHeight="1" x14ac:dyDescent="0.25">
      <c r="A9" s="58" t="s">
        <v>19</v>
      </c>
    </row>
    <row r="10" spans="1:11" ht="66.75" customHeight="1" x14ac:dyDescent="0.25">
      <c r="A10" s="68" t="s">
        <v>56</v>
      </c>
    </row>
    <row r="11" spans="1:11" ht="52.5" customHeight="1" x14ac:dyDescent="0.25">
      <c r="A11" s="68" t="s">
        <v>55</v>
      </c>
    </row>
    <row r="12" spans="1:11" ht="52.5" customHeight="1" x14ac:dyDescent="0.25">
      <c r="A12" s="59" t="s">
        <v>40</v>
      </c>
    </row>
    <row r="13" spans="1:11" ht="116.25" customHeight="1" x14ac:dyDescent="0.25">
      <c r="A13" s="68" t="s">
        <v>57</v>
      </c>
    </row>
    <row r="14" spans="1:11" ht="42" customHeight="1" x14ac:dyDescent="0.25">
      <c r="A14" s="59" t="s">
        <v>37</v>
      </c>
    </row>
    <row r="15" spans="1:11" ht="15.75" x14ac:dyDescent="0.25">
      <c r="A15" s="50"/>
    </row>
    <row r="16" spans="1:11" x14ac:dyDescent="0.25">
      <c r="A16" s="52"/>
    </row>
    <row r="17" spans="1:11" x14ac:dyDescent="0.25">
      <c r="A17" s="48" t="s">
        <v>38</v>
      </c>
    </row>
    <row r="19" spans="1:11" x14ac:dyDescent="0.25">
      <c r="A19" s="49" t="s">
        <v>20</v>
      </c>
    </row>
    <row r="27" spans="1:11" ht="18.75" x14ac:dyDescent="0.3">
      <c r="F27" s="46"/>
    </row>
    <row r="32" spans="1:11" ht="18.75" x14ac:dyDescent="0.25">
      <c r="K32" s="43"/>
    </row>
  </sheetData>
  <pageMargins left="0.70866141732283472" right="0.70866141732283472" top="0.74803149606299213" bottom="0.74803149606299213" header="0.31496062992125984" footer="0.31496062992125984"/>
  <pageSetup scale="8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I159"/>
  <sheetViews>
    <sheetView topLeftCell="F124" zoomScale="90" zoomScaleNormal="90" zoomScaleSheetLayoutView="85" workbookViewId="0">
      <selection activeCell="Y136" sqref="Y136"/>
    </sheetView>
  </sheetViews>
  <sheetFormatPr defaultColWidth="9.140625" defaultRowHeight="15" x14ac:dyDescent="0.25"/>
  <cols>
    <col min="1" max="1" width="4.28515625" customWidth="1"/>
    <col min="2" max="2" width="11" customWidth="1"/>
    <col min="9" max="9" width="11.85546875" customWidth="1"/>
    <col min="10" max="10" width="5.140625" customWidth="1"/>
    <col min="13" max="13" width="13.28515625" customWidth="1"/>
    <col min="14" max="14" width="11.85546875" customWidth="1"/>
    <col min="21" max="21" width="12.7109375" customWidth="1"/>
    <col min="22" max="22" width="7.28515625" customWidth="1"/>
    <col min="25" max="25" width="17.7109375" customWidth="1"/>
    <col min="26" max="26" width="11.42578125" customWidth="1"/>
    <col min="33" max="33" width="12.5703125" customWidth="1"/>
    <col min="34" max="34" width="6.7109375" customWidth="1"/>
    <col min="35" max="35" width="10.140625" customWidth="1"/>
  </cols>
  <sheetData>
    <row r="2" spans="2:35" ht="23.25" x14ac:dyDescent="0.35">
      <c r="B2" s="70" t="s">
        <v>48</v>
      </c>
      <c r="C2" s="28"/>
      <c r="D2" s="28"/>
      <c r="E2" s="28"/>
      <c r="F2" s="28"/>
      <c r="G2" s="28"/>
      <c r="H2" s="28"/>
      <c r="I2" s="28"/>
      <c r="J2" s="28"/>
      <c r="K2" s="28"/>
      <c r="L2" s="28"/>
      <c r="M2" s="28"/>
      <c r="N2" s="28"/>
      <c r="O2" s="28"/>
      <c r="P2" s="28"/>
      <c r="Q2" s="28"/>
      <c r="R2" s="28"/>
      <c r="S2" s="28"/>
      <c r="T2" s="28"/>
    </row>
    <row r="4" spans="2:35" ht="18.75" x14ac:dyDescent="0.3">
      <c r="B4" s="71" t="s">
        <v>78</v>
      </c>
      <c r="N4" s="72" t="s">
        <v>59</v>
      </c>
      <c r="O4" s="32"/>
      <c r="Z4" s="72" t="s">
        <v>79</v>
      </c>
    </row>
    <row r="5" spans="2:35" ht="15.75" x14ac:dyDescent="0.25">
      <c r="B5" s="66" t="s">
        <v>58</v>
      </c>
      <c r="N5" s="74" t="s">
        <v>58</v>
      </c>
      <c r="O5" s="32"/>
      <c r="P5" s="32"/>
      <c r="Q5" s="32"/>
      <c r="R5" s="32"/>
      <c r="S5" s="32"/>
      <c r="T5" s="32"/>
      <c r="U5" s="32"/>
      <c r="V5" s="32"/>
      <c r="W5" s="32"/>
      <c r="X5" s="32"/>
      <c r="Z5" s="74" t="s">
        <v>58</v>
      </c>
      <c r="AA5" s="32"/>
      <c r="AB5" s="32"/>
      <c r="AC5" s="32"/>
      <c r="AD5" s="32"/>
      <c r="AE5" s="32"/>
      <c r="AF5" s="32"/>
      <c r="AG5" s="32"/>
    </row>
    <row r="6" spans="2:35" x14ac:dyDescent="0.25">
      <c r="N6" s="33"/>
      <c r="O6" s="34"/>
      <c r="P6" s="34"/>
      <c r="Q6" s="34"/>
      <c r="R6" s="34"/>
      <c r="S6" s="34"/>
      <c r="T6" s="34"/>
      <c r="U6" s="34"/>
      <c r="V6" s="34"/>
      <c r="W6" s="34"/>
      <c r="X6" s="34"/>
      <c r="Z6" s="33"/>
      <c r="AA6" s="34"/>
      <c r="AB6" s="34"/>
      <c r="AC6" s="34"/>
      <c r="AD6" s="34"/>
      <c r="AE6" s="34"/>
      <c r="AF6" s="34"/>
      <c r="AG6" s="34"/>
    </row>
    <row r="7" spans="2:35" x14ac:dyDescent="0.25">
      <c r="B7" s="1" t="s">
        <v>49</v>
      </c>
      <c r="C7" s="1" t="s">
        <v>42</v>
      </c>
      <c r="D7" s="1" t="s">
        <v>10</v>
      </c>
      <c r="E7" s="1" t="s">
        <v>21</v>
      </c>
      <c r="F7" s="1" t="s">
        <v>11</v>
      </c>
      <c r="G7" s="1" t="s">
        <v>12</v>
      </c>
      <c r="H7" s="1" t="s">
        <v>22</v>
      </c>
      <c r="I7" s="1" t="s">
        <v>23</v>
      </c>
      <c r="K7" s="1" t="s">
        <v>41</v>
      </c>
      <c r="L7" s="1" t="s">
        <v>27</v>
      </c>
      <c r="N7" s="1" t="s">
        <v>49</v>
      </c>
      <c r="O7" s="1" t="s">
        <v>42</v>
      </c>
      <c r="P7" s="22" t="s">
        <v>10</v>
      </c>
      <c r="Q7" s="22" t="s">
        <v>21</v>
      </c>
      <c r="R7" s="22" t="s">
        <v>11</v>
      </c>
      <c r="S7" s="22" t="s">
        <v>12</v>
      </c>
      <c r="T7" s="22" t="s">
        <v>22</v>
      </c>
      <c r="U7" s="22" t="s">
        <v>23</v>
      </c>
      <c r="W7" s="1" t="s">
        <v>41</v>
      </c>
      <c r="X7" s="1" t="s">
        <v>27</v>
      </c>
      <c r="Z7" s="1" t="s">
        <v>49</v>
      </c>
      <c r="AA7" s="1" t="s">
        <v>42</v>
      </c>
      <c r="AB7" s="22" t="s">
        <v>10</v>
      </c>
      <c r="AC7" s="22" t="s">
        <v>21</v>
      </c>
      <c r="AD7" s="22" t="s">
        <v>11</v>
      </c>
      <c r="AE7" s="22" t="s">
        <v>12</v>
      </c>
      <c r="AF7" s="22" t="s">
        <v>22</v>
      </c>
      <c r="AG7" s="22" t="s">
        <v>23</v>
      </c>
      <c r="AI7" s="22" t="s">
        <v>26</v>
      </c>
    </row>
    <row r="8" spans="2:35" x14ac:dyDescent="0.25">
      <c r="B8" s="2" t="s">
        <v>28</v>
      </c>
      <c r="C8" s="18">
        <v>0.59085178455257392</v>
      </c>
      <c r="D8" s="18">
        <v>0.55708265645859101</v>
      </c>
      <c r="E8" s="18">
        <v>0.56809831105073016</v>
      </c>
      <c r="F8" s="18">
        <v>0.59316346618062055</v>
      </c>
      <c r="G8" s="18">
        <v>0.68268071396370855</v>
      </c>
      <c r="H8" s="18">
        <v>0.64518490530392469</v>
      </c>
      <c r="I8" s="18">
        <v>0.63039008292964849</v>
      </c>
      <c r="K8" s="4">
        <v>105798.50000000032</v>
      </c>
      <c r="L8" s="5">
        <v>0.61843141124307932</v>
      </c>
      <c r="N8" s="2" t="s">
        <v>28</v>
      </c>
      <c r="O8" s="23">
        <v>778.24806121737026</v>
      </c>
      <c r="P8" s="23">
        <v>889.21382496044043</v>
      </c>
      <c r="Q8" s="23">
        <v>814.69330439851524</v>
      </c>
      <c r="R8" s="23">
        <v>1060.8652883868638</v>
      </c>
      <c r="S8" s="23">
        <v>1227.6914524662075</v>
      </c>
      <c r="T8" s="23">
        <v>1218.057093569151</v>
      </c>
      <c r="U8" s="23">
        <v>1054.1703193630492</v>
      </c>
      <c r="V8" s="26"/>
      <c r="W8" s="4">
        <v>262777.1100000008</v>
      </c>
      <c r="X8" s="5">
        <v>0.34246368304597047</v>
      </c>
      <c r="Z8" s="2" t="s">
        <v>28</v>
      </c>
      <c r="AA8" s="23">
        <v>459.82925579486403</v>
      </c>
      <c r="AB8" s="23">
        <v>495.3655997686667</v>
      </c>
      <c r="AC8" s="23">
        <v>462.8258902531349</v>
      </c>
      <c r="AD8" s="23">
        <v>629.2665316102557</v>
      </c>
      <c r="AE8" s="23">
        <v>838.12127729677286</v>
      </c>
      <c r="AF8" s="23">
        <v>785.8720505691864</v>
      </c>
      <c r="AG8" s="23">
        <v>664.53851504524664</v>
      </c>
      <c r="AI8" s="23">
        <f>AG8</f>
        <v>664.53851504524664</v>
      </c>
    </row>
    <row r="9" spans="2:35" x14ac:dyDescent="0.25">
      <c r="B9" s="6" t="s">
        <v>1</v>
      </c>
      <c r="C9" s="7">
        <v>0.52172299589003202</v>
      </c>
      <c r="D9" s="7">
        <v>0.53351842318158327</v>
      </c>
      <c r="E9" s="7">
        <v>0.540484093536717</v>
      </c>
      <c r="F9" s="7">
        <v>0.56778205853334784</v>
      </c>
      <c r="G9" s="7">
        <v>0.69850436018994233</v>
      </c>
      <c r="H9" s="7">
        <v>0.64530496637910506</v>
      </c>
      <c r="I9" s="7">
        <v>0.61503174989753595</v>
      </c>
      <c r="K9" s="8">
        <v>37273.950000000179</v>
      </c>
      <c r="L9" s="9">
        <v>0.21788004084277204</v>
      </c>
      <c r="N9" s="6" t="s">
        <v>1</v>
      </c>
      <c r="O9" s="27">
        <v>632.95194493591168</v>
      </c>
      <c r="P9" s="27">
        <v>760.91932720171746</v>
      </c>
      <c r="Q9" s="27">
        <v>667.02058896025687</v>
      </c>
      <c r="R9" s="27">
        <v>890.88621106237179</v>
      </c>
      <c r="S9" s="27">
        <v>1026.6497906635236</v>
      </c>
      <c r="T9" s="27">
        <v>997.36061273430232</v>
      </c>
      <c r="U9" s="27">
        <v>884.16420172256824</v>
      </c>
      <c r="V9" s="28"/>
      <c r="W9" s="8">
        <v>95182.010000000562</v>
      </c>
      <c r="X9" s="9">
        <v>0.12404574243288727</v>
      </c>
      <c r="Z9" s="6" t="s">
        <v>1</v>
      </c>
      <c r="AA9" s="24">
        <v>330.22558496638641</v>
      </c>
      <c r="AB9" s="24">
        <v>405.9644796170515</v>
      </c>
      <c r="AC9" s="24">
        <v>360.51401839451154</v>
      </c>
      <c r="AD9" s="24">
        <v>505.82920683596808</v>
      </c>
      <c r="AE9" s="24">
        <v>717.11935516656274</v>
      </c>
      <c r="AF9" s="24">
        <v>643.60175666835255</v>
      </c>
      <c r="AG9" s="24">
        <v>543.78905618218914</v>
      </c>
      <c r="AI9" s="44"/>
    </row>
    <row r="10" spans="2:35" x14ac:dyDescent="0.25">
      <c r="B10" s="6" t="s">
        <v>2</v>
      </c>
      <c r="C10" s="7">
        <v>0.57128788279717102</v>
      </c>
      <c r="D10" s="7">
        <v>0.56461158735635231</v>
      </c>
      <c r="E10" s="7">
        <v>0.5441799961456929</v>
      </c>
      <c r="F10" s="7">
        <v>0.59956718606388404</v>
      </c>
      <c r="G10" s="7">
        <v>0.76035305820817201</v>
      </c>
      <c r="H10" s="7">
        <v>0.66273721251728057</v>
      </c>
      <c r="I10" s="7">
        <v>0.66149960654459761</v>
      </c>
      <c r="K10" s="8">
        <v>32986.260000000118</v>
      </c>
      <c r="L10" s="9">
        <v>0.19281690499800233</v>
      </c>
      <c r="N10" s="6" t="s">
        <v>2</v>
      </c>
      <c r="O10" s="27">
        <v>746.88832924804115</v>
      </c>
      <c r="P10" s="27">
        <v>918.8895615183277</v>
      </c>
      <c r="Q10" s="27">
        <v>889.58612404264852</v>
      </c>
      <c r="R10" s="27">
        <v>1118.1521182490178</v>
      </c>
      <c r="S10" s="27">
        <v>1264.5853967669445</v>
      </c>
      <c r="T10" s="27">
        <v>1205.6206208891169</v>
      </c>
      <c r="U10" s="27">
        <v>1094.545203087006</v>
      </c>
      <c r="V10" s="28"/>
      <c r="W10" s="8">
        <v>79210.630000000281</v>
      </c>
      <c r="X10" s="9">
        <v>0.10323107703784266</v>
      </c>
      <c r="Z10" s="6" t="s">
        <v>2</v>
      </c>
      <c r="AA10" s="24">
        <v>426.68825230202981</v>
      </c>
      <c r="AB10" s="24">
        <v>518.8156939340455</v>
      </c>
      <c r="AC10" s="24">
        <v>484.09497355279035</v>
      </c>
      <c r="AD10" s="24">
        <v>670.40731912993488</v>
      </c>
      <c r="AE10" s="24">
        <v>961.53137379714087</v>
      </c>
      <c r="AF10" s="24">
        <v>799.00964964140644</v>
      </c>
      <c r="AG10" s="24">
        <v>724.04122118733119</v>
      </c>
      <c r="AI10" s="44">
        <f>SUMPRODUCT(K9:K11,AG9:AG11)/SUM(K9:K11)</f>
        <v>697.55490968049241</v>
      </c>
    </row>
    <row r="11" spans="2:35" x14ac:dyDescent="0.25">
      <c r="B11" s="6" t="s">
        <v>3</v>
      </c>
      <c r="C11" s="7">
        <v>0.62874060952005528</v>
      </c>
      <c r="D11" s="7">
        <v>0.58653130879972037</v>
      </c>
      <c r="E11" s="7">
        <v>0.61289473684210527</v>
      </c>
      <c r="F11" s="7">
        <v>0.64814085062065319</v>
      </c>
      <c r="G11" s="7">
        <v>0.78471843257499541</v>
      </c>
      <c r="H11" s="7">
        <v>0.67500623389576886</v>
      </c>
      <c r="I11" s="7">
        <v>0.70032381022253187</v>
      </c>
      <c r="K11" s="8">
        <v>23100.44</v>
      </c>
      <c r="L11" s="9">
        <v>0.1350306262332267</v>
      </c>
      <c r="N11" s="6" t="s">
        <v>3</v>
      </c>
      <c r="O11" s="27">
        <v>875.22460602278443</v>
      </c>
      <c r="P11" s="27">
        <v>1042.2984579040635</v>
      </c>
      <c r="Q11" s="27">
        <v>906.04228297303177</v>
      </c>
      <c r="R11" s="27">
        <v>1331.1231604193399</v>
      </c>
      <c r="S11" s="27">
        <v>1520.1864874426037</v>
      </c>
      <c r="T11" s="27">
        <v>1436.4905396391543</v>
      </c>
      <c r="U11" s="27">
        <v>1296.3207027659589</v>
      </c>
      <c r="V11" s="28"/>
      <c r="W11" s="8">
        <v>54561.55</v>
      </c>
      <c r="X11" s="9">
        <v>7.1107218454822096E-2</v>
      </c>
      <c r="Z11" s="6" t="s">
        <v>3</v>
      </c>
      <c r="AA11" s="24">
        <v>550.2892522577157</v>
      </c>
      <c r="AB11" s="24">
        <v>611.34067867440058</v>
      </c>
      <c r="AC11" s="24">
        <v>555.30854659057661</v>
      </c>
      <c r="AD11" s="24">
        <v>862.75529747504311</v>
      </c>
      <c r="AE11" s="24">
        <v>1192.918357647648</v>
      </c>
      <c r="AF11" s="24">
        <v>969.64006918872622</v>
      </c>
      <c r="AG11" s="24">
        <v>907.8442538314066</v>
      </c>
      <c r="AI11" s="44"/>
    </row>
    <row r="12" spans="2:35" x14ac:dyDescent="0.25">
      <c r="B12" s="6" t="s">
        <v>4</v>
      </c>
      <c r="C12" s="7">
        <v>0.6843563847263664</v>
      </c>
      <c r="D12" s="7">
        <v>0.561411479630471</v>
      </c>
      <c r="E12" s="7">
        <v>0.61477803738317693</v>
      </c>
      <c r="F12" s="7">
        <v>0.62725156230854062</v>
      </c>
      <c r="G12" s="7">
        <v>0.48180535068077451</v>
      </c>
      <c r="H12" s="7">
        <v>0.64306122448979575</v>
      </c>
      <c r="I12" s="7">
        <v>0.57222410603323326</v>
      </c>
      <c r="K12" s="8">
        <v>7104.5799999999972</v>
      </c>
      <c r="L12" s="9">
        <v>4.1528901030632205E-2</v>
      </c>
      <c r="N12" s="6" t="s">
        <v>4</v>
      </c>
      <c r="O12" s="27">
        <v>926.42501862357562</v>
      </c>
      <c r="P12" s="27">
        <v>1009.3286525647328</v>
      </c>
      <c r="Q12" s="27">
        <v>879.19197224045843</v>
      </c>
      <c r="R12" s="27">
        <v>1002.2981564999108</v>
      </c>
      <c r="S12" s="27">
        <v>1307.5524922088575</v>
      </c>
      <c r="T12" s="27">
        <v>1303.2577285579621</v>
      </c>
      <c r="U12" s="27">
        <v>1063.888152888602</v>
      </c>
      <c r="V12" s="28"/>
      <c r="W12" s="8">
        <v>18004.219999999968</v>
      </c>
      <c r="X12" s="9">
        <v>2.3463959595148503E-2</v>
      </c>
      <c r="Z12" s="6" t="s">
        <v>4</v>
      </c>
      <c r="AA12" s="24">
        <v>634.00487646528688</v>
      </c>
      <c r="AB12" s="24">
        <v>566.64869226979624</v>
      </c>
      <c r="AC12" s="24">
        <v>540.50791517703362</v>
      </c>
      <c r="AD12" s="24">
        <v>628.69308456353917</v>
      </c>
      <c r="AE12" s="24">
        <v>629.98578704220927</v>
      </c>
      <c r="AF12" s="24">
        <v>838.074510752273</v>
      </c>
      <c r="AG12" s="24">
        <v>608.78244720602811</v>
      </c>
      <c r="AI12" s="44"/>
    </row>
    <row r="13" spans="2:35" x14ac:dyDescent="0.25">
      <c r="B13" s="6" t="s">
        <v>5</v>
      </c>
      <c r="C13" s="7">
        <v>0.74569257392221577</v>
      </c>
      <c r="D13" s="7">
        <v>0.66911274182788549</v>
      </c>
      <c r="E13" s="7">
        <v>0.80919765166340507</v>
      </c>
      <c r="F13" s="7">
        <v>0.54934917940011352</v>
      </c>
      <c r="G13" s="7">
        <v>0.29303919872953965</v>
      </c>
      <c r="H13" s="7">
        <v>0.5435574693607147</v>
      </c>
      <c r="I13" s="7">
        <v>0.47466209723265013</v>
      </c>
      <c r="K13" s="8">
        <v>2346.2500000000173</v>
      </c>
      <c r="L13" s="9">
        <v>1.3714700100937926E-2</v>
      </c>
      <c r="N13" s="6" t="s">
        <v>5</v>
      </c>
      <c r="O13" s="27">
        <v>967.02249819493386</v>
      </c>
      <c r="P13" s="27">
        <v>1120.6042256178084</v>
      </c>
      <c r="Q13" s="27">
        <v>1073.5977363107991</v>
      </c>
      <c r="R13" s="27">
        <v>913.72200068008442</v>
      </c>
      <c r="S13" s="27">
        <v>1178.4856257604481</v>
      </c>
      <c r="T13" s="27">
        <v>1710.2739489582036</v>
      </c>
      <c r="U13" s="27">
        <v>1013.0967413718646</v>
      </c>
      <c r="V13" s="28"/>
      <c r="W13" s="8">
        <v>6624.260000000012</v>
      </c>
      <c r="X13" s="9">
        <v>8.6330520837758565E-3</v>
      </c>
      <c r="Z13" s="6" t="s">
        <v>5</v>
      </c>
      <c r="AA13" s="24">
        <v>721.10149571967145</v>
      </c>
      <c r="AB13" s="24">
        <v>749.81056590704623</v>
      </c>
      <c r="AC13" s="24">
        <v>868.75276705384624</v>
      </c>
      <c r="AD13" s="24">
        <v>501.95243127343434</v>
      </c>
      <c r="AE13" s="24">
        <v>345.34248348712185</v>
      </c>
      <c r="AF13" s="24">
        <v>929.63217960927727</v>
      </c>
      <c r="AG13" s="24">
        <v>480.87862395913299</v>
      </c>
      <c r="AI13" s="44">
        <f>SUMPRODUCT(K12:K14,AG12:AG14)/SUM(K12:K14)</f>
        <v>564.54547656759735</v>
      </c>
    </row>
    <row r="14" spans="2:35" x14ac:dyDescent="0.25">
      <c r="B14" s="6" t="s">
        <v>6</v>
      </c>
      <c r="C14" s="7">
        <v>0.72292344043460721</v>
      </c>
      <c r="D14" s="7">
        <v>0.84521384928716903</v>
      </c>
      <c r="E14" s="7">
        <v>0.71515151515151532</v>
      </c>
      <c r="F14" s="7">
        <v>0.45166652086431652</v>
      </c>
      <c r="G14" s="7">
        <v>0.27959008345606257</v>
      </c>
      <c r="H14" s="7">
        <v>0.51049667178699443</v>
      </c>
      <c r="I14" s="7">
        <v>0.45370977331280649</v>
      </c>
      <c r="K14" s="8">
        <v>1488.1000000000085</v>
      </c>
      <c r="L14" s="9">
        <v>8.6984955653513878E-3</v>
      </c>
      <c r="N14" s="6" t="s">
        <v>6</v>
      </c>
      <c r="O14" s="27">
        <v>1052.1177163036996</v>
      </c>
      <c r="P14" s="27">
        <v>1225.6269430051818</v>
      </c>
      <c r="Q14" s="27">
        <v>1201.8275684047494</v>
      </c>
      <c r="R14" s="27">
        <v>968.17716684952438</v>
      </c>
      <c r="S14" s="27">
        <v>1234.4338796241084</v>
      </c>
      <c r="T14" s="27">
        <v>1646.3403289846847</v>
      </c>
      <c r="U14" s="27">
        <v>1069.5427493514653</v>
      </c>
      <c r="V14" s="28"/>
      <c r="W14" s="8">
        <v>4641.2400000000043</v>
      </c>
      <c r="X14" s="9">
        <v>6.0486856876547455E-3</v>
      </c>
      <c r="Z14" s="6" t="s">
        <v>6</v>
      </c>
      <c r="AA14" s="24">
        <v>760.60055921247249</v>
      </c>
      <c r="AB14" s="24">
        <v>1035.9168662874754</v>
      </c>
      <c r="AC14" s="24">
        <v>859.48880649551791</v>
      </c>
      <c r="AD14" s="24">
        <v>437.29321253119554</v>
      </c>
      <c r="AE14" s="24">
        <v>345.13547142509555</v>
      </c>
      <c r="AF14" s="24">
        <v>840.45125857538699</v>
      </c>
      <c r="AG14" s="24">
        <v>485.26199835660913</v>
      </c>
      <c r="AI14" s="44"/>
    </row>
    <row r="15" spans="2:35" x14ac:dyDescent="0.25">
      <c r="B15" s="6" t="s">
        <v>7</v>
      </c>
      <c r="C15" s="7">
        <v>0.67769090201012894</v>
      </c>
      <c r="D15" s="7">
        <v>0.7007722007722007</v>
      </c>
      <c r="E15" s="7">
        <v>0.87453183520599242</v>
      </c>
      <c r="F15" s="7">
        <v>0.38053559764859535</v>
      </c>
      <c r="G15" s="7">
        <v>0.27400870960348361</v>
      </c>
      <c r="H15" s="7" t="s">
        <v>14</v>
      </c>
      <c r="I15" s="7">
        <v>0.44347773700090959</v>
      </c>
      <c r="K15" s="8">
        <v>883.35000000000207</v>
      </c>
      <c r="L15" s="9">
        <v>5.1635078675177221E-3</v>
      </c>
      <c r="N15" s="6" t="s">
        <v>7</v>
      </c>
      <c r="O15" s="27">
        <v>1105.236450110641</v>
      </c>
      <c r="P15" s="27">
        <v>954.58133669609037</v>
      </c>
      <c r="Q15" s="27">
        <v>1098.8322704081636</v>
      </c>
      <c r="R15" s="27">
        <v>869.42834971546642</v>
      </c>
      <c r="S15" s="27">
        <v>1268.8933307854015</v>
      </c>
      <c r="T15" s="27">
        <v>1788.3543638275492</v>
      </c>
      <c r="U15" s="27">
        <v>1023.0084880161794</v>
      </c>
      <c r="V15" s="28"/>
      <c r="W15" s="8">
        <v>2793.3500000000049</v>
      </c>
      <c r="X15" s="9">
        <v>3.6404271629155997E-3</v>
      </c>
      <c r="Z15" s="6" t="s">
        <v>7</v>
      </c>
      <c r="AA15" s="24">
        <v>749.00868680995325</v>
      </c>
      <c r="AB15" s="24">
        <v>668.94406413258832</v>
      </c>
      <c r="AC15" s="24">
        <v>960.96380202361865</v>
      </c>
      <c r="AD15" s="24">
        <v>330.84843667160698</v>
      </c>
      <c r="AE15" s="24">
        <v>347.68782419297418</v>
      </c>
      <c r="AF15" s="24" t="s">
        <v>14</v>
      </c>
      <c r="AG15" s="24">
        <v>453.6814891981374</v>
      </c>
      <c r="AI15" s="44"/>
    </row>
    <row r="16" spans="2:35" x14ac:dyDescent="0.25">
      <c r="B16" s="6" t="s">
        <v>8</v>
      </c>
      <c r="C16" s="7">
        <v>0.58797484276729217</v>
      </c>
      <c r="D16" s="7" t="s">
        <v>14</v>
      </c>
      <c r="E16" s="7" t="s">
        <v>14</v>
      </c>
      <c r="F16" s="7">
        <v>0.38608025391067757</v>
      </c>
      <c r="G16" s="7">
        <v>0.22250000000000006</v>
      </c>
      <c r="H16" s="7" t="s">
        <v>14</v>
      </c>
      <c r="I16" s="7">
        <v>0.38904781000757349</v>
      </c>
      <c r="K16" s="8">
        <v>436.56999999999863</v>
      </c>
      <c r="L16" s="9">
        <v>2.5519133183021449E-3</v>
      </c>
      <c r="N16" s="6" t="s">
        <v>8</v>
      </c>
      <c r="O16" s="27">
        <v>1182.1648468003486</v>
      </c>
      <c r="P16" s="27">
        <v>948.77608142493591</v>
      </c>
      <c r="Q16" s="27">
        <v>1276.947229551452</v>
      </c>
      <c r="R16" s="27">
        <v>831.84241723290302</v>
      </c>
      <c r="S16" s="27">
        <v>1305.0764253235393</v>
      </c>
      <c r="T16" s="27">
        <v>1430.5643382352939</v>
      </c>
      <c r="U16" s="27">
        <v>1024.4203057516968</v>
      </c>
      <c r="V16" s="28"/>
      <c r="W16" s="8">
        <v>1312.83</v>
      </c>
      <c r="X16" s="9">
        <v>1.7109427720444906E-3</v>
      </c>
      <c r="Z16" s="6" t="s">
        <v>8</v>
      </c>
      <c r="AA16" s="24">
        <v>695.08318992245506</v>
      </c>
      <c r="AB16" s="24" t="s">
        <v>14</v>
      </c>
      <c r="AC16" s="24" t="s">
        <v>14</v>
      </c>
      <c r="AD16" s="24">
        <v>321.15793165895099</v>
      </c>
      <c r="AE16" s="24">
        <v>290.37950463448755</v>
      </c>
      <c r="AF16" s="24" t="s">
        <v>14</v>
      </c>
      <c r="AG16" s="24">
        <v>398.5484764799865</v>
      </c>
      <c r="AI16" s="44">
        <f>SUMPRODUCT(K15:K17,AG15:AG17)/SUM(K15:K17)</f>
        <v>413.79452121273016</v>
      </c>
    </row>
    <row r="17" spans="2:35" x14ac:dyDescent="0.25">
      <c r="B17" s="6" t="s">
        <v>9</v>
      </c>
      <c r="C17" s="7">
        <v>0.47828194686833281</v>
      </c>
      <c r="D17" s="7" t="s">
        <v>14</v>
      </c>
      <c r="E17" s="7" t="s">
        <v>14</v>
      </c>
      <c r="F17" s="7">
        <v>0.18600299401197609</v>
      </c>
      <c r="G17" s="7">
        <v>0.17109608428998269</v>
      </c>
      <c r="H17" s="7" t="s">
        <v>14</v>
      </c>
      <c r="I17" s="7">
        <v>0.28803604473408906</v>
      </c>
      <c r="K17" s="8">
        <v>178.99999999999966</v>
      </c>
      <c r="L17" s="9">
        <v>1.0463212863368635E-3</v>
      </c>
      <c r="N17" s="6" t="s">
        <v>9</v>
      </c>
      <c r="O17" s="27">
        <v>942.88834315651911</v>
      </c>
      <c r="P17" s="27" t="s">
        <v>14</v>
      </c>
      <c r="Q17" s="27">
        <v>1284.3896103896107</v>
      </c>
      <c r="R17" s="27">
        <v>728.7410546139364</v>
      </c>
      <c r="S17" s="27">
        <v>989.49490498485216</v>
      </c>
      <c r="T17" s="27">
        <v>1408.561132561133</v>
      </c>
      <c r="U17" s="27">
        <v>882.31958301642089</v>
      </c>
      <c r="V17" s="28"/>
      <c r="W17" s="8">
        <v>447.01999999999953</v>
      </c>
      <c r="X17" s="9">
        <v>5.8257781887931215E-4</v>
      </c>
      <c r="Z17" s="6" t="s">
        <v>9</v>
      </c>
      <c r="AA17" s="24">
        <v>450.96647244435661</v>
      </c>
      <c r="AB17" s="24" t="s">
        <v>14</v>
      </c>
      <c r="AC17" s="24" t="s">
        <v>14</v>
      </c>
      <c r="AD17" s="24">
        <v>135.54801801763716</v>
      </c>
      <c r="AE17" s="24">
        <v>169.29870366779667</v>
      </c>
      <c r="AF17" s="24" t="s">
        <v>14</v>
      </c>
      <c r="AG17" s="24">
        <v>254.13984288348061</v>
      </c>
      <c r="AI17" s="44"/>
    </row>
    <row r="18" spans="2:35" ht="30" customHeight="1" x14ac:dyDescent="0.25">
      <c r="B18" s="78" t="s">
        <v>50</v>
      </c>
      <c r="C18" s="18">
        <v>0.52663377215858964</v>
      </c>
      <c r="D18" s="18">
        <v>0.47689858207161762</v>
      </c>
      <c r="E18" s="18">
        <v>0.48553577885812998</v>
      </c>
      <c r="F18" s="18">
        <v>0.52149143237695328</v>
      </c>
      <c r="G18" s="18">
        <v>0.66064981232104114</v>
      </c>
      <c r="H18" s="18">
        <v>0.6005681064591718</v>
      </c>
      <c r="I18" s="18">
        <v>0.56996699229069259</v>
      </c>
      <c r="K18" s="4">
        <v>65277.060000000056</v>
      </c>
      <c r="L18" s="5">
        <v>0.38156858875692068</v>
      </c>
      <c r="N18" s="78" t="s">
        <v>50</v>
      </c>
      <c r="O18" s="23">
        <v>766.45254834697516</v>
      </c>
      <c r="P18" s="23">
        <v>939.870030423245</v>
      </c>
      <c r="Q18" s="23">
        <v>841.82970417202546</v>
      </c>
      <c r="R18" s="23">
        <v>1118.2493231094788</v>
      </c>
      <c r="S18" s="23">
        <v>1236.2620809359023</v>
      </c>
      <c r="T18" s="23">
        <v>1183.7984949473225</v>
      </c>
      <c r="U18" s="23">
        <v>1081.3266866724391</v>
      </c>
      <c r="V18" s="26"/>
      <c r="W18" s="4">
        <v>161620.00000000035</v>
      </c>
      <c r="X18" s="5">
        <v>0.21063090485274649</v>
      </c>
      <c r="Z18" s="78" t="s">
        <v>50</v>
      </c>
      <c r="AA18" s="23">
        <v>403.63979671653135</v>
      </c>
      <c r="AB18" s="23">
        <v>448.22268484045367</v>
      </c>
      <c r="AC18" s="23">
        <v>408.73844108107352</v>
      </c>
      <c r="AD18" s="23">
        <v>583.15744126292054</v>
      </c>
      <c r="AE18" s="23">
        <v>816.73631174992363</v>
      </c>
      <c r="AF18" s="23">
        <v>710.95162053973092</v>
      </c>
      <c r="AG18" s="23">
        <v>616.3205192863503</v>
      </c>
      <c r="AI18" s="23">
        <f>AG18</f>
        <v>616.3205192863503</v>
      </c>
    </row>
    <row r="19" spans="2:35" x14ac:dyDescent="0.25">
      <c r="B19" s="6" t="s">
        <v>1</v>
      </c>
      <c r="C19" s="7">
        <v>0.47801185603589857</v>
      </c>
      <c r="D19" s="7">
        <v>0.44765487612136351</v>
      </c>
      <c r="E19" s="7">
        <v>0.44912646181525484</v>
      </c>
      <c r="F19" s="7">
        <v>0.50104263482757694</v>
      </c>
      <c r="G19" s="7">
        <v>0.64539290623938717</v>
      </c>
      <c r="H19" s="7">
        <v>0.56068800178412181</v>
      </c>
      <c r="I19" s="7">
        <v>0.54566277308840372</v>
      </c>
      <c r="K19" s="8">
        <v>24818.620000000028</v>
      </c>
      <c r="L19" s="9">
        <v>0.14507402460059154</v>
      </c>
      <c r="N19" s="6" t="s">
        <v>1</v>
      </c>
      <c r="O19" s="27">
        <v>645.56936338685716</v>
      </c>
      <c r="P19" s="27">
        <v>840.56915795781538</v>
      </c>
      <c r="Q19" s="27">
        <v>723.9262853410462</v>
      </c>
      <c r="R19" s="27">
        <v>976.04354860377168</v>
      </c>
      <c r="S19" s="27">
        <v>1058.2460139142261</v>
      </c>
      <c r="T19" s="27">
        <v>1041.0036899799279</v>
      </c>
      <c r="U19" s="27">
        <v>940.63330449277123</v>
      </c>
      <c r="V19" s="28"/>
      <c r="W19" s="8">
        <v>60297.030000000253</v>
      </c>
      <c r="X19" s="9">
        <v>7.8581969984118469E-2</v>
      </c>
      <c r="Z19" s="6" t="s">
        <v>1</v>
      </c>
      <c r="AA19" s="24">
        <v>308.58980959246503</v>
      </c>
      <c r="AB19" s="24">
        <v>376.28488227704469</v>
      </c>
      <c r="AC19" s="24">
        <v>325.13445115028469</v>
      </c>
      <c r="AD19" s="24">
        <v>489.03943129889194</v>
      </c>
      <c r="AE19" s="24">
        <v>682.98447043634928</v>
      </c>
      <c r="AF19" s="24">
        <v>583.67827878474327</v>
      </c>
      <c r="AG19" s="24">
        <v>513.26857738883439</v>
      </c>
      <c r="AI19" s="44"/>
    </row>
    <row r="20" spans="2:35" x14ac:dyDescent="0.25">
      <c r="B20" s="6" t="s">
        <v>2</v>
      </c>
      <c r="C20" s="7">
        <v>0.50751810736602943</v>
      </c>
      <c r="D20" s="7">
        <v>0.48914568165119254</v>
      </c>
      <c r="E20" s="7">
        <v>0.47076281889366006</v>
      </c>
      <c r="F20" s="7">
        <v>0.52361616131261812</v>
      </c>
      <c r="G20" s="7">
        <v>0.7175960897945578</v>
      </c>
      <c r="H20" s="7">
        <v>0.6402911169452663</v>
      </c>
      <c r="I20" s="7">
        <v>0.58679289303558868</v>
      </c>
      <c r="K20" s="8">
        <v>20573.440000000028</v>
      </c>
      <c r="L20" s="9">
        <v>0.1202593754479014</v>
      </c>
      <c r="N20" s="6" t="s">
        <v>2</v>
      </c>
      <c r="O20" s="27">
        <v>739.78265502659428</v>
      </c>
      <c r="P20" s="27">
        <v>949.70779507637394</v>
      </c>
      <c r="Q20" s="27">
        <v>833.68199717437642</v>
      </c>
      <c r="R20" s="27">
        <v>1131.4923896603502</v>
      </c>
      <c r="S20" s="27">
        <v>1298.5004883857746</v>
      </c>
      <c r="T20" s="27">
        <v>1143.7221478083238</v>
      </c>
      <c r="U20" s="27">
        <v>1103.761233737225</v>
      </c>
      <c r="V20" s="28"/>
      <c r="W20" s="8">
        <v>49116.780000000123</v>
      </c>
      <c r="X20" s="9">
        <v>6.4011334085220181E-2</v>
      </c>
      <c r="Z20" s="6" t="s">
        <v>2</v>
      </c>
      <c r="AA20" s="24">
        <v>375.4530929413134</v>
      </c>
      <c r="AB20" s="24">
        <v>464.54546679208403</v>
      </c>
      <c r="AC20" s="24">
        <v>392.46648705070578</v>
      </c>
      <c r="AD20" s="24">
        <v>592.46770162839368</v>
      </c>
      <c r="AE20" s="24">
        <v>931.79887306195542</v>
      </c>
      <c r="AF20" s="24">
        <v>732.31513149523062</v>
      </c>
      <c r="AG20" s="24">
        <v>647.67924756519687</v>
      </c>
      <c r="AI20" s="44">
        <f>SUMPRODUCT(K19:K21,AG19:AG21)/SUM(K19:K21)</f>
        <v>628.41999654246331</v>
      </c>
    </row>
    <row r="21" spans="2:35" x14ac:dyDescent="0.25">
      <c r="B21" s="6" t="s">
        <v>3</v>
      </c>
      <c r="C21" s="7">
        <v>0.55102671203193654</v>
      </c>
      <c r="D21" s="7">
        <v>0.51548981300586139</v>
      </c>
      <c r="E21" s="7">
        <v>0.54076502732240417</v>
      </c>
      <c r="F21" s="7">
        <v>0.56567075118587506</v>
      </c>
      <c r="G21" s="7">
        <v>0.78394541550004249</v>
      </c>
      <c r="H21" s="7">
        <v>0.61235441185438166</v>
      </c>
      <c r="I21" s="7">
        <v>0.63494691380241075</v>
      </c>
      <c r="K21" s="8">
        <v>13760.759999999987</v>
      </c>
      <c r="L21" s="9">
        <v>8.043673801213895E-2</v>
      </c>
      <c r="N21" s="6" t="s">
        <v>3</v>
      </c>
      <c r="O21" s="27">
        <v>844.00645158385953</v>
      </c>
      <c r="P21" s="27">
        <v>1083.881245671837</v>
      </c>
      <c r="Q21" s="27">
        <v>945.28292727190239</v>
      </c>
      <c r="R21" s="27">
        <v>1309.7180802710129</v>
      </c>
      <c r="S21" s="27">
        <v>1495.7978187164654</v>
      </c>
      <c r="T21" s="27">
        <v>1368.7257762140785</v>
      </c>
      <c r="U21" s="27">
        <v>1271.4615253817528</v>
      </c>
      <c r="V21" s="28"/>
      <c r="W21" s="8">
        <v>33110.400000000001</v>
      </c>
      <c r="X21" s="9">
        <v>4.3151055018168315E-2</v>
      </c>
      <c r="Z21" s="6" t="s">
        <v>3</v>
      </c>
      <c r="AA21" s="24">
        <v>465.07009994999595</v>
      </c>
      <c r="AB21" s="24">
        <v>558.72974065193534</v>
      </c>
      <c r="AC21" s="24">
        <v>511.1759479935925</v>
      </c>
      <c r="AD21" s="24">
        <v>740.86921030862607</v>
      </c>
      <c r="AE21" s="24">
        <v>1172.6238424977366</v>
      </c>
      <c r="AF21" s="24">
        <v>838.14526768350402</v>
      </c>
      <c r="AG21" s="24">
        <v>807.31057155964947</v>
      </c>
      <c r="AI21" s="44"/>
    </row>
    <row r="22" spans="2:35" x14ac:dyDescent="0.25">
      <c r="B22" s="6" t="s">
        <v>4</v>
      </c>
      <c r="C22" s="7">
        <v>0.6180792686252965</v>
      </c>
      <c r="D22" s="7">
        <v>0.50097087378640781</v>
      </c>
      <c r="E22" s="7">
        <v>0.59452631578947368</v>
      </c>
      <c r="F22" s="7">
        <v>0.54683087376579231</v>
      </c>
      <c r="G22" s="7">
        <v>0.45525270272409257</v>
      </c>
      <c r="H22" s="7">
        <v>0.63889394215026374</v>
      </c>
      <c r="I22" s="7">
        <v>0.53338434278350655</v>
      </c>
      <c r="K22" s="8">
        <v>3841.0500000000111</v>
      </c>
      <c r="L22" s="9">
        <v>2.2452359647397925E-2</v>
      </c>
      <c r="N22" s="6" t="s">
        <v>4</v>
      </c>
      <c r="O22" s="27">
        <v>937.39990643517444</v>
      </c>
      <c r="P22" s="27">
        <v>944.32734300827337</v>
      </c>
      <c r="Q22" s="27">
        <v>1105.9599259357233</v>
      </c>
      <c r="R22" s="27">
        <v>1274.6941402948676</v>
      </c>
      <c r="S22" s="27">
        <v>1195.6317048204871</v>
      </c>
      <c r="T22" s="27">
        <v>1267.5344469375884</v>
      </c>
      <c r="U22" s="27">
        <v>1169.6660963050861</v>
      </c>
      <c r="V22" s="28"/>
      <c r="W22" s="8">
        <v>10694.969999999996</v>
      </c>
      <c r="X22" s="9">
        <v>1.3938195820275785E-2</v>
      </c>
      <c r="Z22" s="6" t="s">
        <v>4</v>
      </c>
      <c r="AA22" s="24">
        <v>579.387448578874</v>
      </c>
      <c r="AB22" s="24">
        <v>473.08049416725157</v>
      </c>
      <c r="AC22" s="24">
        <v>657.52228017736479</v>
      </c>
      <c r="AD22" s="24">
        <v>697.04211052157791</v>
      </c>
      <c r="AE22" s="24">
        <v>544.31456508214126</v>
      </c>
      <c r="AF22" s="24">
        <v>809.82007961521015</v>
      </c>
      <c r="AG22" s="24">
        <v>623.88158205383797</v>
      </c>
      <c r="AI22" s="44"/>
    </row>
    <row r="23" spans="2:35" x14ac:dyDescent="0.25">
      <c r="B23" s="6" t="s">
        <v>5</v>
      </c>
      <c r="C23" s="7">
        <v>0.6856278839385932</v>
      </c>
      <c r="D23" s="7">
        <v>0.53026427962489364</v>
      </c>
      <c r="E23" s="7">
        <v>0.70750382848392013</v>
      </c>
      <c r="F23" s="7">
        <v>0.48724765306970241</v>
      </c>
      <c r="G23" s="7">
        <v>0.23423961181499586</v>
      </c>
      <c r="H23" s="7">
        <v>0.46988973706530951</v>
      </c>
      <c r="I23" s="7">
        <v>0.44709207600125667</v>
      </c>
      <c r="K23" s="8">
        <v>1127.8300000000102</v>
      </c>
      <c r="L23" s="9">
        <v>6.5925840020632266E-3</v>
      </c>
      <c r="N23" s="6" t="s">
        <v>5</v>
      </c>
      <c r="O23" s="27">
        <v>958.72886535915165</v>
      </c>
      <c r="P23" s="27">
        <v>1065.8142346798572</v>
      </c>
      <c r="Q23" s="27">
        <v>942.96531302876508</v>
      </c>
      <c r="R23" s="27">
        <v>1134.764778834231</v>
      </c>
      <c r="S23" s="27">
        <v>1230.8128086188835</v>
      </c>
      <c r="T23" s="27">
        <v>1479.8242889221556</v>
      </c>
      <c r="U23" s="27">
        <v>1114.4621383038307</v>
      </c>
      <c r="V23" s="28"/>
      <c r="W23" s="8">
        <v>3962.5800000000067</v>
      </c>
      <c r="X23" s="9">
        <v>5.1642235549523314E-3</v>
      </c>
      <c r="Z23" s="6" t="s">
        <v>5</v>
      </c>
      <c r="AA23" s="24">
        <v>657.33124322704361</v>
      </c>
      <c r="AB23" s="24">
        <v>565.16321736647183</v>
      </c>
      <c r="AC23" s="24">
        <v>667.1515690953895</v>
      </c>
      <c r="AD23" s="24">
        <v>552.91147527313899</v>
      </c>
      <c r="AE23" s="24">
        <v>288.30511450781205</v>
      </c>
      <c r="AF23" s="24">
        <v>695.35424602449029</v>
      </c>
      <c r="AG23" s="24">
        <v>498.2671910390593</v>
      </c>
      <c r="AI23" s="44">
        <f>SUMPRODUCT(K22:K24,AG22:AG24)/SUM(K22:K24)</f>
        <v>585.38809441506999</v>
      </c>
    </row>
    <row r="24" spans="2:35" x14ac:dyDescent="0.25">
      <c r="B24" s="6" t="s">
        <v>6</v>
      </c>
      <c r="C24" s="7">
        <v>0.70774263904035029</v>
      </c>
      <c r="D24" s="7">
        <v>0.77310924369747902</v>
      </c>
      <c r="E24" s="7" t="s">
        <v>14</v>
      </c>
      <c r="F24" s="7">
        <v>0.41505791505791534</v>
      </c>
      <c r="G24" s="7">
        <v>0.2383906416164481</v>
      </c>
      <c r="H24" s="7">
        <v>0.62857142857142845</v>
      </c>
      <c r="I24" s="7">
        <v>0.45337373653514917</v>
      </c>
      <c r="K24" s="8">
        <v>655.32000000000062</v>
      </c>
      <c r="L24" s="9">
        <v>3.8305880746495827E-3</v>
      </c>
      <c r="N24" s="6" t="s">
        <v>6</v>
      </c>
      <c r="O24" s="27">
        <v>1026.2757104847101</v>
      </c>
      <c r="P24" s="27">
        <v>1645.1210159362554</v>
      </c>
      <c r="Q24" s="27">
        <v>1061.5821678321684</v>
      </c>
      <c r="R24" s="27">
        <v>1061.5748627122994</v>
      </c>
      <c r="S24" s="27">
        <v>1264.8988682661839</v>
      </c>
      <c r="T24" s="27">
        <v>1582.3714486145197</v>
      </c>
      <c r="U24" s="27">
        <v>1124.245038099087</v>
      </c>
      <c r="V24" s="28"/>
      <c r="W24" s="8">
        <v>2549.9299999999962</v>
      </c>
      <c r="X24" s="9">
        <v>3.3231905903425437E-3</v>
      </c>
      <c r="Z24" s="6" t="s">
        <v>6</v>
      </c>
      <c r="AA24" s="24">
        <v>726.33907972145926</v>
      </c>
      <c r="AB24" s="24">
        <v>1271.8582644213068</v>
      </c>
      <c r="AC24" s="24" t="s">
        <v>14</v>
      </c>
      <c r="AD24" s="24">
        <v>440.6150491952597</v>
      </c>
      <c r="AE24" s="24">
        <v>301.54005278589466</v>
      </c>
      <c r="AF24" s="24">
        <v>994.63348198626932</v>
      </c>
      <c r="AG24" s="24">
        <v>509.70317370408418</v>
      </c>
      <c r="AI24" s="44"/>
    </row>
    <row r="25" spans="2:35" x14ac:dyDescent="0.25">
      <c r="B25" s="6" t="s">
        <v>7</v>
      </c>
      <c r="C25" s="7">
        <v>0.66537021031402621</v>
      </c>
      <c r="D25" s="7" t="s">
        <v>14</v>
      </c>
      <c r="E25" s="7">
        <v>0.7630769230769231</v>
      </c>
      <c r="F25" s="7">
        <v>0.35937499999999967</v>
      </c>
      <c r="G25" s="7">
        <v>0.26135504995382414</v>
      </c>
      <c r="H25" s="7" t="s">
        <v>14</v>
      </c>
      <c r="I25" s="7">
        <v>0.45679411526958041</v>
      </c>
      <c r="K25" s="8">
        <v>339.05999999999875</v>
      </c>
      <c r="L25" s="9">
        <v>1.9819312589127169E-3</v>
      </c>
      <c r="N25" s="6" t="s">
        <v>7</v>
      </c>
      <c r="O25" s="27">
        <v>1032.2438659485383</v>
      </c>
      <c r="P25" s="27">
        <v>1177.7542262678803</v>
      </c>
      <c r="Q25" s="27">
        <v>1264.1632896305118</v>
      </c>
      <c r="R25" s="27">
        <v>806.26804340216825</v>
      </c>
      <c r="S25" s="27">
        <v>1417.6876021056457</v>
      </c>
      <c r="T25" s="27">
        <v>1487.0096899224814</v>
      </c>
      <c r="U25" s="27">
        <v>996.40869393069511</v>
      </c>
      <c r="V25" s="28"/>
      <c r="W25" s="8">
        <v>1313.3300000000002</v>
      </c>
      <c r="X25" s="9">
        <v>1.7115943959303118E-3</v>
      </c>
      <c r="Z25" s="6" t="s">
        <v>7</v>
      </c>
      <c r="AA25" s="24">
        <v>686.82431818154237</v>
      </c>
      <c r="AB25" s="24" t="s">
        <v>14</v>
      </c>
      <c r="AC25" s="24">
        <v>964.65383331805208</v>
      </c>
      <c r="AD25" s="24">
        <v>289.75257809765395</v>
      </c>
      <c r="AE25" s="24">
        <v>370.5198140672382</v>
      </c>
      <c r="AF25" s="24" t="s">
        <v>14</v>
      </c>
      <c r="AG25" s="24">
        <v>455.15362779099002</v>
      </c>
      <c r="AI25" s="44"/>
    </row>
    <row r="26" spans="2:35" x14ac:dyDescent="0.25">
      <c r="B26" s="6" t="s">
        <v>8</v>
      </c>
      <c r="C26" s="7">
        <v>0.63510466988727476</v>
      </c>
      <c r="D26" s="7" t="s">
        <v>14</v>
      </c>
      <c r="E26" s="7" t="s">
        <v>14</v>
      </c>
      <c r="F26" s="7">
        <v>0.27773949000689169</v>
      </c>
      <c r="G26" s="7">
        <v>0.25984930032292791</v>
      </c>
      <c r="H26" s="7" t="s">
        <v>14</v>
      </c>
      <c r="I26" s="7">
        <v>0.4224510677624832</v>
      </c>
      <c r="K26" s="8">
        <v>127.98999999999953</v>
      </c>
      <c r="L26" s="9">
        <v>7.4814894658242965E-4</v>
      </c>
      <c r="N26" s="6" t="s">
        <v>8</v>
      </c>
      <c r="O26" s="27">
        <v>1144.1830559757989</v>
      </c>
      <c r="P26" s="27" t="s">
        <v>14</v>
      </c>
      <c r="Q26" s="27">
        <v>1465.6778242677819</v>
      </c>
      <c r="R26" s="27">
        <v>860.96325301204729</v>
      </c>
      <c r="S26" s="27">
        <v>1960.774509803922</v>
      </c>
      <c r="T26" s="27">
        <v>1283.2094313453549</v>
      </c>
      <c r="U26" s="27">
        <v>1119.3707031166448</v>
      </c>
      <c r="V26" s="28"/>
      <c r="W26" s="8">
        <v>467.48999999999978</v>
      </c>
      <c r="X26" s="9">
        <v>6.0925530076482001E-4</v>
      </c>
      <c r="Z26" s="6" t="s">
        <v>8</v>
      </c>
      <c r="AA26" s="24">
        <v>726.67600205612302</v>
      </c>
      <c r="AB26" s="24" t="s">
        <v>14</v>
      </c>
      <c r="AC26" s="24" t="s">
        <v>14</v>
      </c>
      <c r="AD26" s="24">
        <v>239.12349480624047</v>
      </c>
      <c r="AE26" s="24">
        <v>509.50588446358108</v>
      </c>
      <c r="AF26" s="24" t="s">
        <v>14</v>
      </c>
      <c r="AG26" s="24">
        <v>472.87934875366818</v>
      </c>
      <c r="AI26" s="44">
        <f>SUMPRODUCT(K25:K27,AG25:AG27)/SUM(K25:K27)</f>
        <v>452.79675661282653</v>
      </c>
    </row>
    <row r="27" spans="2:35" x14ac:dyDescent="0.25">
      <c r="B27" s="6" t="s">
        <v>9</v>
      </c>
      <c r="C27" s="7">
        <v>0.50437317784256575</v>
      </c>
      <c r="D27" s="7" t="s">
        <v>14</v>
      </c>
      <c r="E27" s="7" t="s">
        <v>14</v>
      </c>
      <c r="F27" s="7" t="s">
        <v>14</v>
      </c>
      <c r="G27" s="7" t="s">
        <v>14</v>
      </c>
      <c r="H27" s="7" t="s">
        <v>14</v>
      </c>
      <c r="I27" s="7">
        <v>0.34115822130299911</v>
      </c>
      <c r="K27" s="8">
        <v>32.990000000000009</v>
      </c>
      <c r="L27" s="9">
        <v>1.9283876668297877E-4</v>
      </c>
      <c r="N27" s="6" t="s">
        <v>9</v>
      </c>
      <c r="O27" s="27">
        <v>1097.6898861352981</v>
      </c>
      <c r="P27" s="27" t="s">
        <v>14</v>
      </c>
      <c r="Q27" s="27" t="s">
        <v>14</v>
      </c>
      <c r="R27" s="27">
        <v>836.3317490494295</v>
      </c>
      <c r="S27" s="27">
        <v>1231.3838120104438</v>
      </c>
      <c r="T27" s="27" t="s">
        <v>14</v>
      </c>
      <c r="U27" s="27">
        <v>1027.8515210717276</v>
      </c>
      <c r="V27" s="28"/>
      <c r="W27" s="8">
        <v>107.48999999999998</v>
      </c>
      <c r="X27" s="9">
        <v>1.4008610297377595E-4</v>
      </c>
      <c r="Z27" s="6" t="s">
        <v>9</v>
      </c>
      <c r="AA27" s="24">
        <v>553.64533615570451</v>
      </c>
      <c r="AB27" s="24" t="s">
        <v>14</v>
      </c>
      <c r="AC27" s="24" t="s">
        <v>14</v>
      </c>
      <c r="AD27" s="24" t="s">
        <v>14</v>
      </c>
      <c r="AE27" s="24" t="s">
        <v>14</v>
      </c>
      <c r="AF27" s="24" t="s">
        <v>14</v>
      </c>
      <c r="AG27" s="24">
        <v>350.65999669241268</v>
      </c>
      <c r="AI27" s="44"/>
    </row>
    <row r="28" spans="2:35" x14ac:dyDescent="0.25">
      <c r="K28" s="11">
        <v>171075.56000000038</v>
      </c>
      <c r="L28" s="12">
        <v>1</v>
      </c>
      <c r="W28" s="11">
        <v>424397.11000000121</v>
      </c>
      <c r="X28" s="12">
        <v>0.55309458789871702</v>
      </c>
    </row>
    <row r="29" spans="2:35" x14ac:dyDescent="0.25">
      <c r="B29" s="13" t="s">
        <v>28</v>
      </c>
      <c r="C29" s="14">
        <v>18436.880000000063</v>
      </c>
      <c r="D29" s="14">
        <v>3463.5499999999984</v>
      </c>
      <c r="E29" s="14">
        <v>1839.8999999999996</v>
      </c>
      <c r="F29" s="14">
        <v>30900.050000000079</v>
      </c>
      <c r="G29" s="14">
        <v>49518.860000000175</v>
      </c>
      <c r="H29" s="14">
        <v>1639.2599999999993</v>
      </c>
      <c r="I29" s="14">
        <v>105798.50000000032</v>
      </c>
      <c r="N29" s="13" t="s">
        <v>28</v>
      </c>
      <c r="O29" s="14">
        <v>35548.080000000016</v>
      </c>
      <c r="P29" s="14">
        <v>19494.449999999939</v>
      </c>
      <c r="Q29" s="14">
        <v>8663.1500000000015</v>
      </c>
      <c r="R29" s="14">
        <v>116219.75000000074</v>
      </c>
      <c r="S29" s="14">
        <v>77066.440000000119</v>
      </c>
      <c r="T29" s="14">
        <v>5785.2400000000034</v>
      </c>
      <c r="U29" s="14">
        <v>262777.1100000008</v>
      </c>
    </row>
    <row r="30" spans="2:35" ht="28.5" customHeight="1" x14ac:dyDescent="0.25">
      <c r="B30" s="69" t="s">
        <v>50</v>
      </c>
      <c r="C30" s="14">
        <v>12116.200000000013</v>
      </c>
      <c r="D30" s="14">
        <v>2381.2500000000014</v>
      </c>
      <c r="E30" s="14">
        <v>1208.4499999999998</v>
      </c>
      <c r="F30" s="14">
        <v>21886.499999999967</v>
      </c>
      <c r="G30" s="14">
        <v>26597.920000000078</v>
      </c>
      <c r="H30" s="14">
        <v>1086.7400000000002</v>
      </c>
      <c r="I30" s="14">
        <v>65277.060000000056</v>
      </c>
      <c r="N30" s="69" t="s">
        <v>50</v>
      </c>
      <c r="O30" s="14">
        <v>22271.30000000001</v>
      </c>
      <c r="P30" s="14">
        <v>12112.449999999966</v>
      </c>
      <c r="Q30" s="14">
        <v>5520.1000000000031</v>
      </c>
      <c r="R30" s="14">
        <v>72999.250000000335</v>
      </c>
      <c r="S30" s="14">
        <v>44996.100000000042</v>
      </c>
      <c r="T30" s="14">
        <v>3720.800000000002</v>
      </c>
      <c r="U30" s="14">
        <v>161620.00000000035</v>
      </c>
      <c r="Y30" s="32"/>
      <c r="Z30" s="35"/>
      <c r="AA30" s="36"/>
      <c r="AB30" s="36"/>
      <c r="AC30" s="36"/>
      <c r="AD30" s="36"/>
      <c r="AE30" s="36"/>
      <c r="AF30" s="36"/>
      <c r="AG30" s="36"/>
    </row>
    <row r="31" spans="2:35" x14ac:dyDescent="0.25">
      <c r="B31" s="53" t="s">
        <v>41</v>
      </c>
      <c r="C31" s="11">
        <v>30553.080000000075</v>
      </c>
      <c r="D31" s="11">
        <v>5844.8</v>
      </c>
      <c r="E31" s="11">
        <v>3048.35</v>
      </c>
      <c r="F31" s="11">
        <v>52786.550000000039</v>
      </c>
      <c r="G31" s="11">
        <v>76116.780000000261</v>
      </c>
      <c r="H31" s="11">
        <v>2726</v>
      </c>
      <c r="I31" s="11">
        <v>171075.56000000038</v>
      </c>
      <c r="N31" s="53" t="s">
        <v>41</v>
      </c>
      <c r="O31" s="11">
        <v>57819.380000000019</v>
      </c>
      <c r="P31" s="11">
        <v>31606.899999999903</v>
      </c>
      <c r="Q31" s="11">
        <v>14183.250000000007</v>
      </c>
      <c r="R31" s="11">
        <v>189219.00000000111</v>
      </c>
      <c r="S31" s="11">
        <v>122062.54000000018</v>
      </c>
      <c r="T31" s="11">
        <v>9506.0400000000045</v>
      </c>
      <c r="U31" s="11">
        <v>424397.11000000121</v>
      </c>
      <c r="Y31" s="32"/>
      <c r="Z31" s="35"/>
      <c r="AA31" s="36"/>
      <c r="AB31" s="36"/>
      <c r="AC31" s="36"/>
      <c r="AD31" s="36"/>
      <c r="AE31" s="36"/>
      <c r="AF31" s="36"/>
      <c r="AG31" s="36"/>
    </row>
    <row r="32" spans="2:35" x14ac:dyDescent="0.25">
      <c r="D32" s="15" t="s">
        <v>43</v>
      </c>
      <c r="N32" s="32"/>
      <c r="O32" s="32"/>
      <c r="P32" s="32"/>
      <c r="Q32" s="37" t="s">
        <v>45</v>
      </c>
      <c r="R32" s="32"/>
      <c r="S32" s="32"/>
      <c r="T32" s="32"/>
      <c r="U32" s="32"/>
      <c r="V32" s="32"/>
      <c r="W32" s="32"/>
      <c r="X32" s="32"/>
      <c r="Y32" s="32"/>
      <c r="Z32" s="19"/>
      <c r="AA32" s="20"/>
      <c r="AB32" s="20"/>
      <c r="AC32" s="20"/>
      <c r="AD32" s="20"/>
      <c r="AE32" s="20"/>
      <c r="AF32" s="20"/>
      <c r="AG32" s="20"/>
    </row>
    <row r="33" spans="2:35" x14ac:dyDescent="0.25">
      <c r="D33" s="15">
        <v>10</v>
      </c>
    </row>
    <row r="34" spans="2:35" x14ac:dyDescent="0.25">
      <c r="M34" s="54"/>
    </row>
    <row r="36" spans="2:35" ht="18.75" x14ac:dyDescent="0.3">
      <c r="B36" s="71" t="s">
        <v>78</v>
      </c>
      <c r="N36" s="72" t="s">
        <v>80</v>
      </c>
      <c r="O36" s="32"/>
      <c r="Z36" s="72" t="s">
        <v>79</v>
      </c>
    </row>
    <row r="37" spans="2:35" ht="15.75" x14ac:dyDescent="0.25">
      <c r="B37" s="66" t="s">
        <v>60</v>
      </c>
      <c r="N37" s="74" t="s">
        <v>61</v>
      </c>
      <c r="O37" s="32"/>
      <c r="P37" s="32"/>
      <c r="Q37" s="32"/>
      <c r="R37" s="32"/>
      <c r="S37" s="32"/>
      <c r="T37" s="32"/>
      <c r="U37" s="32"/>
      <c r="V37" s="32"/>
      <c r="W37" s="32"/>
      <c r="X37" s="32"/>
      <c r="Z37" s="74" t="s">
        <v>61</v>
      </c>
      <c r="AA37" s="32"/>
      <c r="AB37" s="32"/>
      <c r="AC37" s="32"/>
      <c r="AD37" s="32"/>
      <c r="AE37" s="32"/>
      <c r="AF37" s="32"/>
      <c r="AG37" s="32"/>
    </row>
    <row r="38" spans="2:35" x14ac:dyDescent="0.25">
      <c r="N38" s="33"/>
      <c r="O38" s="34"/>
      <c r="P38" s="34"/>
      <c r="Q38" s="34"/>
      <c r="R38" s="34"/>
      <c r="S38" s="34"/>
      <c r="T38" s="34"/>
      <c r="U38" s="34"/>
      <c r="V38" s="34"/>
      <c r="W38" s="34"/>
      <c r="X38" s="34"/>
      <c r="Z38" s="33"/>
      <c r="AA38" s="34"/>
      <c r="AB38" s="34"/>
      <c r="AC38" s="34"/>
      <c r="AD38" s="34"/>
      <c r="AE38" s="34"/>
      <c r="AF38" s="34"/>
      <c r="AG38" s="34"/>
    </row>
    <row r="39" spans="2:35" x14ac:dyDescent="0.25">
      <c r="B39" s="1" t="s">
        <v>49</v>
      </c>
      <c r="C39" s="1" t="s">
        <v>42</v>
      </c>
      <c r="D39" s="1" t="s">
        <v>10</v>
      </c>
      <c r="E39" s="1" t="s">
        <v>21</v>
      </c>
      <c r="F39" s="1" t="s">
        <v>11</v>
      </c>
      <c r="G39" s="1" t="s">
        <v>12</v>
      </c>
      <c r="H39" s="1" t="s">
        <v>22</v>
      </c>
      <c r="I39" s="1" t="s">
        <v>23</v>
      </c>
      <c r="K39" s="1" t="s">
        <v>41</v>
      </c>
      <c r="L39" s="1" t="s">
        <v>27</v>
      </c>
      <c r="N39" s="1" t="s">
        <v>49</v>
      </c>
      <c r="O39" s="1" t="s">
        <v>42</v>
      </c>
      <c r="P39" s="22" t="s">
        <v>10</v>
      </c>
      <c r="Q39" s="22" t="s">
        <v>21</v>
      </c>
      <c r="R39" s="22" t="s">
        <v>11</v>
      </c>
      <c r="S39" s="22" t="s">
        <v>12</v>
      </c>
      <c r="T39" s="22" t="s">
        <v>22</v>
      </c>
      <c r="U39" s="22" t="s">
        <v>23</v>
      </c>
      <c r="W39" s="1" t="s">
        <v>41</v>
      </c>
      <c r="X39" s="1" t="s">
        <v>27</v>
      </c>
      <c r="Z39" s="1" t="s">
        <v>49</v>
      </c>
      <c r="AA39" s="1" t="s">
        <v>42</v>
      </c>
      <c r="AB39" s="22" t="s">
        <v>10</v>
      </c>
      <c r="AC39" s="22" t="s">
        <v>21</v>
      </c>
      <c r="AD39" s="22" t="s">
        <v>11</v>
      </c>
      <c r="AE39" s="22" t="s">
        <v>12</v>
      </c>
      <c r="AF39" s="22" t="s">
        <v>22</v>
      </c>
      <c r="AG39" s="22" t="s">
        <v>23</v>
      </c>
      <c r="AI39" s="22" t="s">
        <v>26</v>
      </c>
    </row>
    <row r="40" spans="2:35" x14ac:dyDescent="0.25">
      <c r="B40" s="2" t="s">
        <v>28</v>
      </c>
      <c r="C40" s="18">
        <v>0.59085178455257392</v>
      </c>
      <c r="D40" s="18">
        <v>0.55708265645859101</v>
      </c>
      <c r="E40" s="18">
        <v>0.56809831105073016</v>
      </c>
      <c r="F40" s="18">
        <v>0.59316346618062055</v>
      </c>
      <c r="G40" s="18">
        <v>0.68268071396370855</v>
      </c>
      <c r="H40" s="18">
        <v>0.64518490530392469</v>
      </c>
      <c r="I40" s="18">
        <v>0.63039008292964849</v>
      </c>
      <c r="K40" s="4">
        <v>105798.50000000032</v>
      </c>
      <c r="L40" s="5">
        <v>0.61843141124307932</v>
      </c>
      <c r="N40" s="2" t="s">
        <v>28</v>
      </c>
      <c r="O40" s="23">
        <v>830.62827822634119</v>
      </c>
      <c r="P40" s="23">
        <v>911.88111420794814</v>
      </c>
      <c r="Q40" s="23">
        <v>871.12230192358265</v>
      </c>
      <c r="R40" s="23">
        <v>1056.7090951288269</v>
      </c>
      <c r="S40" s="23">
        <v>1295.1337050418188</v>
      </c>
      <c r="T40" s="23">
        <v>1353.6643846698664</v>
      </c>
      <c r="U40" s="23">
        <v>1114.8341069084245</v>
      </c>
      <c r="V40" s="26"/>
      <c r="W40" s="4">
        <v>477337.84000000329</v>
      </c>
      <c r="X40" s="5">
        <v>0.62208947630030942</v>
      </c>
      <c r="Z40" s="2" t="s">
        <v>28</v>
      </c>
      <c r="AA40" s="23">
        <v>490.77820048986558</v>
      </c>
      <c r="AB40" s="23">
        <v>507.99315347738354</v>
      </c>
      <c r="AC40" s="23">
        <v>494.88310844141154</v>
      </c>
      <c r="AD40" s="23">
        <v>626.80122961120207</v>
      </c>
      <c r="AE40" s="23">
        <v>884.16280243641199</v>
      </c>
      <c r="AF40" s="23">
        <v>873.36382783652323</v>
      </c>
      <c r="AG40" s="23">
        <v>702.78036510680226</v>
      </c>
      <c r="AI40" s="23">
        <f>AG40</f>
        <v>702.78036510680226</v>
      </c>
    </row>
    <row r="41" spans="2:35" x14ac:dyDescent="0.25">
      <c r="B41" s="6" t="s">
        <v>1</v>
      </c>
      <c r="C41" s="7">
        <v>0.52172299589003202</v>
      </c>
      <c r="D41" s="7">
        <v>0.53351842318158327</v>
      </c>
      <c r="E41" s="7">
        <v>0.540484093536717</v>
      </c>
      <c r="F41" s="7">
        <v>0.56778205853334784</v>
      </c>
      <c r="G41" s="7">
        <v>0.69850436018994233</v>
      </c>
      <c r="H41" s="7">
        <v>0.64530496637910506</v>
      </c>
      <c r="I41" s="7">
        <v>0.61503174989753595</v>
      </c>
      <c r="K41" s="8">
        <v>37273.950000000179</v>
      </c>
      <c r="L41" s="9">
        <v>0.21788004084277204</v>
      </c>
      <c r="N41" s="6" t="s">
        <v>1</v>
      </c>
      <c r="O41" s="27">
        <v>633.03416201297625</v>
      </c>
      <c r="P41" s="27">
        <v>767.1995253702022</v>
      </c>
      <c r="Q41" s="27">
        <v>690.81766669929073</v>
      </c>
      <c r="R41" s="27">
        <v>899.26361427724498</v>
      </c>
      <c r="S41" s="27">
        <v>1030.5618443546148</v>
      </c>
      <c r="T41" s="27">
        <v>1031.5457281931263</v>
      </c>
      <c r="U41" s="27">
        <v>907.28542253999342</v>
      </c>
      <c r="V41" s="28"/>
      <c r="W41" s="8">
        <v>150698.75000000125</v>
      </c>
      <c r="X41" s="9">
        <v>0.19639781012670479</v>
      </c>
      <c r="Z41" s="6" t="s">
        <v>1</v>
      </c>
      <c r="AA41" s="24">
        <v>330.26847950614587</v>
      </c>
      <c r="AB41" s="24">
        <v>409.31508104116938</v>
      </c>
      <c r="AC41" s="24">
        <v>373.37596038511606</v>
      </c>
      <c r="AD41" s="24">
        <v>510.58574607847265</v>
      </c>
      <c r="AE41" s="24">
        <v>719.85194172708714</v>
      </c>
      <c r="AF41" s="24">
        <v>665.66158145017482</v>
      </c>
      <c r="AG41" s="24">
        <v>558.00934108129741</v>
      </c>
      <c r="AI41" s="44"/>
    </row>
    <row r="42" spans="2:35" x14ac:dyDescent="0.25">
      <c r="B42" s="6" t="s">
        <v>2</v>
      </c>
      <c r="C42" s="7">
        <v>0.57128788279717102</v>
      </c>
      <c r="D42" s="7">
        <v>0.56461158735635231</v>
      </c>
      <c r="E42" s="7">
        <v>0.5441799961456929</v>
      </c>
      <c r="F42" s="7">
        <v>0.59956718606388404</v>
      </c>
      <c r="G42" s="7">
        <v>0.76035305820817201</v>
      </c>
      <c r="H42" s="7">
        <v>0.66273721251728057</v>
      </c>
      <c r="I42" s="7">
        <v>0.66149960654459761</v>
      </c>
      <c r="K42" s="8">
        <v>32986.260000000118</v>
      </c>
      <c r="L42" s="9">
        <v>0.19281690499800233</v>
      </c>
      <c r="N42" s="6" t="s">
        <v>2</v>
      </c>
      <c r="O42" s="27">
        <v>750.70316786943999</v>
      </c>
      <c r="P42" s="27">
        <v>938.65293401914028</v>
      </c>
      <c r="Q42" s="27">
        <v>895.15075554392286</v>
      </c>
      <c r="R42" s="27">
        <v>1121.4240885890206</v>
      </c>
      <c r="S42" s="27">
        <v>1249.516105212487</v>
      </c>
      <c r="T42" s="27">
        <v>1225.7016777524148</v>
      </c>
      <c r="U42" s="27">
        <v>1113.3891289637932</v>
      </c>
      <c r="V42" s="28"/>
      <c r="W42" s="8">
        <v>133185.28000000102</v>
      </c>
      <c r="X42" s="9">
        <v>0.17357341937548915</v>
      </c>
      <c r="Z42" s="6" t="s">
        <v>2</v>
      </c>
      <c r="AA42" s="24">
        <v>428.86762338126164</v>
      </c>
      <c r="AB42" s="24">
        <v>529.97432305324423</v>
      </c>
      <c r="AC42" s="24">
        <v>487.12313470170602</v>
      </c>
      <c r="AD42" s="24">
        <v>672.36908517957488</v>
      </c>
      <c r="AE42" s="24">
        <v>950.07339187867854</v>
      </c>
      <c r="AF42" s="24">
        <v>812.31811329138941</v>
      </c>
      <c r="AG42" s="24">
        <v>736.50647074058145</v>
      </c>
      <c r="AI42" s="44">
        <f>SUMPRODUCT(K41:K43,AG41:AG43)/SUM(K41:K43)</f>
        <v>714.19436902961218</v>
      </c>
    </row>
    <row r="43" spans="2:35" x14ac:dyDescent="0.25">
      <c r="B43" s="6" t="s">
        <v>3</v>
      </c>
      <c r="C43" s="7">
        <v>0.62874060952005528</v>
      </c>
      <c r="D43" s="7">
        <v>0.58653130879972037</v>
      </c>
      <c r="E43" s="7">
        <v>0.61289473684210527</v>
      </c>
      <c r="F43" s="7">
        <v>0.64814085062065319</v>
      </c>
      <c r="G43" s="7">
        <v>0.78471843257499541</v>
      </c>
      <c r="H43" s="7">
        <v>0.67500623389576886</v>
      </c>
      <c r="I43" s="7">
        <v>0.70032381022253187</v>
      </c>
      <c r="K43" s="8">
        <v>23100.44</v>
      </c>
      <c r="L43" s="9">
        <v>0.1350306262332267</v>
      </c>
      <c r="N43" s="6" t="s">
        <v>3</v>
      </c>
      <c r="O43" s="27">
        <v>895.75523351304719</v>
      </c>
      <c r="P43" s="27">
        <v>1084.7979435957727</v>
      </c>
      <c r="Q43" s="27">
        <v>939.48991029281285</v>
      </c>
      <c r="R43" s="27">
        <v>1339.7559050421451</v>
      </c>
      <c r="S43" s="27">
        <v>1518.386306005458</v>
      </c>
      <c r="T43" s="27">
        <v>1452.2977018205077</v>
      </c>
      <c r="U43" s="27">
        <v>1334.1653440380589</v>
      </c>
      <c r="V43" s="28"/>
      <c r="W43" s="8">
        <v>97975.350000000602</v>
      </c>
      <c r="X43" s="9">
        <v>0.12768615656332521</v>
      </c>
      <c r="Z43" s="6" t="s">
        <v>3</v>
      </c>
      <c r="AA43" s="24">
        <v>563.19769149977276</v>
      </c>
      <c r="AB43" s="24">
        <v>636.26795764047381</v>
      </c>
      <c r="AC43" s="24">
        <v>575.80842133472663</v>
      </c>
      <c r="AD43" s="24">
        <v>868.350531918059</v>
      </c>
      <c r="AE43" s="24">
        <v>1191.5057220919402</v>
      </c>
      <c r="AF43" s="24">
        <v>980.31000220134115</v>
      </c>
      <c r="AG43" s="24">
        <v>934.34775720358857</v>
      </c>
      <c r="AI43" s="44"/>
    </row>
    <row r="44" spans="2:35" x14ac:dyDescent="0.25">
      <c r="B44" s="6" t="s">
        <v>4</v>
      </c>
      <c r="C44" s="7">
        <v>0.6843563847263664</v>
      </c>
      <c r="D44" s="7">
        <v>0.561411479630471</v>
      </c>
      <c r="E44" s="7">
        <v>0.61477803738317693</v>
      </c>
      <c r="F44" s="7">
        <v>0.62725156230854062</v>
      </c>
      <c r="G44" s="7">
        <v>0.48180535068077451</v>
      </c>
      <c r="H44" s="7">
        <v>0.64306122448979575</v>
      </c>
      <c r="I44" s="7">
        <v>0.57222410603323326</v>
      </c>
      <c r="K44" s="8">
        <v>7104.5799999999972</v>
      </c>
      <c r="L44" s="9">
        <v>4.1528901030632205E-2</v>
      </c>
      <c r="N44" s="6" t="s">
        <v>4</v>
      </c>
      <c r="O44" s="27">
        <v>986.56000579142574</v>
      </c>
      <c r="P44" s="27">
        <v>981.77957723271413</v>
      </c>
      <c r="Q44" s="27">
        <v>942.5587901872799</v>
      </c>
      <c r="R44" s="27">
        <v>969.85520830719099</v>
      </c>
      <c r="S44" s="27">
        <v>1415.9078182530088</v>
      </c>
      <c r="T44" s="27">
        <v>1497.1217785643271</v>
      </c>
      <c r="U44" s="27">
        <v>1149.0947543014372</v>
      </c>
      <c r="V44" s="28"/>
      <c r="W44" s="8">
        <v>38682.360000000219</v>
      </c>
      <c r="X44" s="9">
        <v>5.0412699471845783E-2</v>
      </c>
      <c r="Z44" s="6" t="s">
        <v>4</v>
      </c>
      <c r="AA44" s="24">
        <v>675.15863887904322</v>
      </c>
      <c r="AB44" s="24">
        <v>551.18232512519637</v>
      </c>
      <c r="AC44" s="24">
        <v>579.46444314959763</v>
      </c>
      <c r="AD44" s="24">
        <v>608.34319462376061</v>
      </c>
      <c r="AE44" s="24">
        <v>682.19196290504124</v>
      </c>
      <c r="AF44" s="24">
        <v>962.74096413391703</v>
      </c>
      <c r="AG44" s="24">
        <v>657.53971852761777</v>
      </c>
      <c r="AI44" s="44"/>
    </row>
    <row r="45" spans="2:35" x14ac:dyDescent="0.25">
      <c r="B45" s="6" t="s">
        <v>5</v>
      </c>
      <c r="C45" s="7">
        <v>0.74569257392221577</v>
      </c>
      <c r="D45" s="7">
        <v>0.66911274182788549</v>
      </c>
      <c r="E45" s="7">
        <v>0.80919765166340507</v>
      </c>
      <c r="F45" s="7">
        <v>0.54934917940011352</v>
      </c>
      <c r="G45" s="7">
        <v>0.29303919872953965</v>
      </c>
      <c r="H45" s="7">
        <v>0.5435574693607147</v>
      </c>
      <c r="I45" s="7">
        <v>0.47466209723265013</v>
      </c>
      <c r="K45" s="8">
        <v>2346.2500000000173</v>
      </c>
      <c r="L45" s="9">
        <v>1.3714700100937926E-2</v>
      </c>
      <c r="N45" s="6" t="s">
        <v>5</v>
      </c>
      <c r="O45" s="27">
        <v>1035.0821082281532</v>
      </c>
      <c r="P45" s="27">
        <v>948.63044449408937</v>
      </c>
      <c r="Q45" s="27">
        <v>1135.6331163268835</v>
      </c>
      <c r="R45" s="27">
        <v>883.4170041437078</v>
      </c>
      <c r="S45" s="27">
        <v>1546.9089784472455</v>
      </c>
      <c r="T45" s="27">
        <v>1815.4450245379674</v>
      </c>
      <c r="U45" s="27">
        <v>1206.6051791182679</v>
      </c>
      <c r="V45" s="28"/>
      <c r="W45" s="8">
        <v>19824.610000000153</v>
      </c>
      <c r="X45" s="9">
        <v>2.583637880616774E-2</v>
      </c>
      <c r="Z45" s="6" t="s">
        <v>5</v>
      </c>
      <c r="AA45" s="24">
        <v>771.85304150548507</v>
      </c>
      <c r="AB45" s="24">
        <v>634.74071769684588</v>
      </c>
      <c r="AC45" s="24">
        <v>918.95165088290867</v>
      </c>
      <c r="AD45" s="24">
        <v>485.30440629445258</v>
      </c>
      <c r="AE45" s="24">
        <v>453.30496755171157</v>
      </c>
      <c r="AF45" s="24">
        <v>986.79870330135816</v>
      </c>
      <c r="AG45" s="24">
        <v>572.72974485205452</v>
      </c>
      <c r="AI45" s="44">
        <f>SUMPRODUCT(K44:K46,AG44:AG46)/SUM(K44:K46)</f>
        <v>630.01928553335165</v>
      </c>
    </row>
    <row r="46" spans="2:35" x14ac:dyDescent="0.25">
      <c r="B46" s="6" t="s">
        <v>6</v>
      </c>
      <c r="C46" s="7">
        <v>0.72292344043460721</v>
      </c>
      <c r="D46" s="7">
        <v>0.84521384928716903</v>
      </c>
      <c r="E46" s="7">
        <v>0.71515151515151532</v>
      </c>
      <c r="F46" s="7">
        <v>0.45166652086431652</v>
      </c>
      <c r="G46" s="7">
        <v>0.27959008345606257</v>
      </c>
      <c r="H46" s="7">
        <v>0.51049667178699443</v>
      </c>
      <c r="I46" s="7">
        <v>0.45370977331280649</v>
      </c>
      <c r="K46" s="8">
        <v>1488.1000000000085</v>
      </c>
      <c r="L46" s="9">
        <v>8.6984955653513878E-3</v>
      </c>
      <c r="N46" s="6" t="s">
        <v>6</v>
      </c>
      <c r="O46" s="27">
        <v>1128.2949458940011</v>
      </c>
      <c r="P46" s="27">
        <v>1036.0999924986952</v>
      </c>
      <c r="Q46" s="27">
        <v>1178.0518840911627</v>
      </c>
      <c r="R46" s="27">
        <v>899.16953918809747</v>
      </c>
      <c r="S46" s="27">
        <v>1653.9228521112393</v>
      </c>
      <c r="T46" s="27">
        <v>1980.7204333563657</v>
      </c>
      <c r="U46" s="27">
        <v>1298.0908355692636</v>
      </c>
      <c r="V46" s="28"/>
      <c r="W46" s="8">
        <v>16581.39000000013</v>
      </c>
      <c r="X46" s="9">
        <v>2.1609659568223624E-2</v>
      </c>
      <c r="Z46" s="6" t="s">
        <v>6</v>
      </c>
      <c r="AA46" s="24">
        <v>815.67086411067032</v>
      </c>
      <c r="AB46" s="24">
        <v>875.72606290622912</v>
      </c>
      <c r="AC46" s="24">
        <v>842.48558983489227</v>
      </c>
      <c r="AD46" s="24">
        <v>406.12477743225872</v>
      </c>
      <c r="AE46" s="24">
        <v>462.42042825167044</v>
      </c>
      <c r="AF46" s="24">
        <v>1011.1511889689179</v>
      </c>
      <c r="AG46" s="24">
        <v>588.95649874556216</v>
      </c>
      <c r="AI46" s="44"/>
    </row>
    <row r="47" spans="2:35" x14ac:dyDescent="0.25">
      <c r="B47" s="6" t="s">
        <v>7</v>
      </c>
      <c r="C47" s="7">
        <v>0.67769090201012894</v>
      </c>
      <c r="D47" s="7">
        <v>0.7007722007722007</v>
      </c>
      <c r="E47" s="7">
        <v>0.87453183520599242</v>
      </c>
      <c r="F47" s="7">
        <v>0.38053559764859535</v>
      </c>
      <c r="G47" s="7">
        <v>0.27400870960348361</v>
      </c>
      <c r="H47" s="7" t="s">
        <v>14</v>
      </c>
      <c r="I47" s="7">
        <v>0.44347773700090959</v>
      </c>
      <c r="K47" s="8">
        <v>883.35000000000207</v>
      </c>
      <c r="L47" s="9">
        <v>5.1635078675177221E-3</v>
      </c>
      <c r="N47" s="6" t="s">
        <v>7</v>
      </c>
      <c r="O47" s="27">
        <v>1160.6651897285813</v>
      </c>
      <c r="P47" s="27">
        <v>1038.8979044834293</v>
      </c>
      <c r="Q47" s="27">
        <v>1174.2301267710602</v>
      </c>
      <c r="R47" s="27">
        <v>860.40322855437068</v>
      </c>
      <c r="S47" s="27">
        <v>1680.3869833182928</v>
      </c>
      <c r="T47" s="27">
        <v>2006.4918555947299</v>
      </c>
      <c r="U47" s="27">
        <v>1305.3565131186624</v>
      </c>
      <c r="V47" s="28"/>
      <c r="W47" s="8">
        <v>11620.469999999987</v>
      </c>
      <c r="X47" s="9">
        <v>1.514435163293025E-2</v>
      </c>
      <c r="Z47" s="6" t="s">
        <v>7</v>
      </c>
      <c r="AA47" s="24">
        <v>786.57223935891966</v>
      </c>
      <c r="AB47" s="24">
        <v>728.0307709024803</v>
      </c>
      <c r="AC47" s="24">
        <v>1026.9016277192604</v>
      </c>
      <c r="AD47" s="24">
        <v>327.4140567967184</v>
      </c>
      <c r="AE47" s="24">
        <v>460.44066893353596</v>
      </c>
      <c r="AF47" s="24" t="s">
        <v>14</v>
      </c>
      <c r="AG47" s="24">
        <v>578.89655241726257</v>
      </c>
      <c r="AI47" s="44"/>
    </row>
    <row r="48" spans="2:35" x14ac:dyDescent="0.25">
      <c r="B48" s="6" t="s">
        <v>8</v>
      </c>
      <c r="C48" s="7">
        <v>0.58797484276729217</v>
      </c>
      <c r="D48" s="7" t="s">
        <v>14</v>
      </c>
      <c r="E48" s="7" t="s">
        <v>14</v>
      </c>
      <c r="F48" s="7">
        <v>0.38608025391067757</v>
      </c>
      <c r="G48" s="7">
        <v>0.22250000000000006</v>
      </c>
      <c r="H48" s="7" t="s">
        <v>14</v>
      </c>
      <c r="I48" s="7">
        <v>0.38904781000757349</v>
      </c>
      <c r="K48" s="8">
        <v>436.56999999999863</v>
      </c>
      <c r="L48" s="9">
        <v>2.5519133183021449E-3</v>
      </c>
      <c r="N48" s="6" t="s">
        <v>8</v>
      </c>
      <c r="O48" s="27">
        <v>1174.4284294389111</v>
      </c>
      <c r="P48" s="27">
        <v>1139.638972396825</v>
      </c>
      <c r="Q48" s="27">
        <v>1214.4662413609742</v>
      </c>
      <c r="R48" s="27">
        <v>822.63343349513582</v>
      </c>
      <c r="S48" s="27">
        <v>1762.6355961719246</v>
      </c>
      <c r="T48" s="27">
        <v>1875.5898301271282</v>
      </c>
      <c r="U48" s="27">
        <v>1329.2431634454172</v>
      </c>
      <c r="V48" s="28"/>
      <c r="W48" s="8">
        <v>6425.0199999999431</v>
      </c>
      <c r="X48" s="9">
        <v>8.3733929977538573E-3</v>
      </c>
      <c r="Z48" s="6" t="s">
        <v>8</v>
      </c>
      <c r="AA48" s="24">
        <v>690.53437114078156</v>
      </c>
      <c r="AB48" s="24" t="s">
        <v>14</v>
      </c>
      <c r="AC48" s="24" t="s">
        <v>14</v>
      </c>
      <c r="AD48" s="24">
        <v>317.60252487921451</v>
      </c>
      <c r="AE48" s="24">
        <v>392.18642014825332</v>
      </c>
      <c r="AF48" s="24" t="s">
        <v>14</v>
      </c>
      <c r="AG48" s="24">
        <v>517.13914170597866</v>
      </c>
      <c r="AI48" s="44">
        <f>SUMPRODUCT(K47:K49,AG47:AG49)/SUM(K47:K49)</f>
        <v>533.14590139486472</v>
      </c>
    </row>
    <row r="49" spans="2:35" x14ac:dyDescent="0.25">
      <c r="B49" s="6" t="s">
        <v>9</v>
      </c>
      <c r="C49" s="7">
        <v>0.47828194686833281</v>
      </c>
      <c r="D49" s="7" t="s">
        <v>14</v>
      </c>
      <c r="E49" s="7" t="s">
        <v>14</v>
      </c>
      <c r="F49" s="7">
        <v>0.18600299401197609</v>
      </c>
      <c r="G49" s="7">
        <v>0.17109608428998269</v>
      </c>
      <c r="H49" s="7" t="s">
        <v>14</v>
      </c>
      <c r="I49" s="7">
        <v>0.28803604473408906</v>
      </c>
      <c r="K49" s="8">
        <v>178.99999999999966</v>
      </c>
      <c r="L49" s="9">
        <v>1.0463212863368635E-3</v>
      </c>
      <c r="N49" s="6" t="s">
        <v>9</v>
      </c>
      <c r="O49" s="27">
        <v>1039.8235659556806</v>
      </c>
      <c r="P49" s="27">
        <v>1065.8076027928646</v>
      </c>
      <c r="Q49" s="27">
        <v>1182.5726435152399</v>
      </c>
      <c r="R49" s="27">
        <v>769.86759022968192</v>
      </c>
      <c r="S49" s="27">
        <v>1562.2740607786056</v>
      </c>
      <c r="T49" s="27">
        <v>1720.4705060106248</v>
      </c>
      <c r="U49" s="27">
        <v>1202.6612016497422</v>
      </c>
      <c r="V49" s="28"/>
      <c r="W49" s="8">
        <v>2344.6099999999988</v>
      </c>
      <c r="X49" s="9">
        <v>3.055607757869055E-3</v>
      </c>
      <c r="Z49" s="6" t="s">
        <v>9</v>
      </c>
      <c r="AA49" s="24">
        <v>497.3288395248552</v>
      </c>
      <c r="AB49" s="24" t="s">
        <v>14</v>
      </c>
      <c r="AC49" s="24" t="s">
        <v>14</v>
      </c>
      <c r="AD49" s="24">
        <v>143.19767677550598</v>
      </c>
      <c r="AE49" s="24">
        <v>267.29897438702983</v>
      </c>
      <c r="AF49" s="24" t="s">
        <v>14</v>
      </c>
      <c r="AG49" s="24">
        <v>346.40977567833846</v>
      </c>
      <c r="AI49" s="44"/>
    </row>
    <row r="50" spans="2:35" ht="31.5" customHeight="1" x14ac:dyDescent="0.25">
      <c r="B50" s="78" t="s">
        <v>50</v>
      </c>
      <c r="C50" s="18">
        <v>0.52663377215858964</v>
      </c>
      <c r="D50" s="18">
        <v>0.47689858207161762</v>
      </c>
      <c r="E50" s="18">
        <v>0.48553577885812998</v>
      </c>
      <c r="F50" s="18">
        <v>0.52149143237695328</v>
      </c>
      <c r="G50" s="18">
        <v>0.66064981232104114</v>
      </c>
      <c r="H50" s="18">
        <v>0.6005681064591718</v>
      </c>
      <c r="I50" s="18">
        <v>0.56996699229069259</v>
      </c>
      <c r="K50" s="4">
        <v>65277.060000000056</v>
      </c>
      <c r="L50" s="5">
        <v>0.38156858875692068</v>
      </c>
      <c r="N50" s="78" t="s">
        <v>50</v>
      </c>
      <c r="O50" s="23">
        <v>813.72639110178216</v>
      </c>
      <c r="P50" s="23">
        <v>950.98456890602438</v>
      </c>
      <c r="Q50" s="23">
        <v>867.48232500282541</v>
      </c>
      <c r="R50" s="23">
        <v>1102.4059617854687</v>
      </c>
      <c r="S50" s="23">
        <v>1237.677259500791</v>
      </c>
      <c r="T50" s="23">
        <v>1284.8086347083129</v>
      </c>
      <c r="U50" s="23">
        <v>1102.3074116557746</v>
      </c>
      <c r="V50" s="26"/>
      <c r="W50" s="4">
        <v>289975.96000000142</v>
      </c>
      <c r="X50" s="5">
        <v>0.37791052369969058</v>
      </c>
      <c r="Z50" s="78" t="s">
        <v>50</v>
      </c>
      <c r="AA50" s="23">
        <v>428.53579885092734</v>
      </c>
      <c r="AB50" s="23">
        <v>453.52319248327154</v>
      </c>
      <c r="AC50" s="23">
        <v>421.19370631590829</v>
      </c>
      <c r="AD50" s="23">
        <v>574.89526407239691</v>
      </c>
      <c r="AE50" s="23">
        <v>817.67124920321817</v>
      </c>
      <c r="AF50" s="23">
        <v>771.61508890916525</v>
      </c>
      <c r="AG50" s="23">
        <v>628.27884000118013</v>
      </c>
      <c r="AI50" s="23">
        <f>AG50</f>
        <v>628.27884000118013</v>
      </c>
    </row>
    <row r="51" spans="2:35" x14ac:dyDescent="0.25">
      <c r="B51" s="6" t="s">
        <v>1</v>
      </c>
      <c r="C51" s="7">
        <v>0.47801185603589857</v>
      </c>
      <c r="D51" s="7">
        <v>0.44765487612136351</v>
      </c>
      <c r="E51" s="7">
        <v>0.44912646181525484</v>
      </c>
      <c r="F51" s="7">
        <v>0.50104263482757694</v>
      </c>
      <c r="G51" s="7">
        <v>0.64539290623938717</v>
      </c>
      <c r="H51" s="7">
        <v>0.56068800178412181</v>
      </c>
      <c r="I51" s="7">
        <v>0.54566277308840372</v>
      </c>
      <c r="K51" s="8">
        <v>24818.620000000028</v>
      </c>
      <c r="L51" s="9">
        <v>0.14507402460059154</v>
      </c>
      <c r="N51" s="6" t="s">
        <v>1</v>
      </c>
      <c r="O51" s="27">
        <v>644.09425784907057</v>
      </c>
      <c r="P51" s="27">
        <v>843.22318156363633</v>
      </c>
      <c r="Q51" s="27">
        <v>721.94357864845438</v>
      </c>
      <c r="R51" s="27">
        <v>973.89262862928626</v>
      </c>
      <c r="S51" s="27">
        <v>1022.0709276126399</v>
      </c>
      <c r="T51" s="27">
        <v>1034.6502711718435</v>
      </c>
      <c r="U51" s="27">
        <v>937.12970099748281</v>
      </c>
      <c r="V51" s="28"/>
      <c r="W51" s="8">
        <v>95039.67000000058</v>
      </c>
      <c r="X51" s="9">
        <v>0.1238602381450718</v>
      </c>
      <c r="Z51" s="6" t="s">
        <v>1</v>
      </c>
      <c r="AA51" s="24">
        <v>307.88469165649883</v>
      </c>
      <c r="AB51" s="24">
        <v>377.47296888553166</v>
      </c>
      <c r="AC51" s="24">
        <v>324.24396510862346</v>
      </c>
      <c r="AD51" s="24">
        <v>487.96172868757247</v>
      </c>
      <c r="AE51" s="24">
        <v>659.63732635470797</v>
      </c>
      <c r="AF51" s="24">
        <v>580.11599308874077</v>
      </c>
      <c r="AG51" s="24">
        <v>511.3567913897931</v>
      </c>
      <c r="AI51" s="44"/>
    </row>
    <row r="52" spans="2:35" x14ac:dyDescent="0.25">
      <c r="B52" s="6" t="s">
        <v>2</v>
      </c>
      <c r="C52" s="7">
        <v>0.50751810736602943</v>
      </c>
      <c r="D52" s="7">
        <v>0.48914568165119254</v>
      </c>
      <c r="E52" s="7">
        <v>0.47076281889366006</v>
      </c>
      <c r="F52" s="7">
        <v>0.52361616131261812</v>
      </c>
      <c r="G52" s="7">
        <v>0.7175960897945578</v>
      </c>
      <c r="H52" s="7">
        <v>0.6402911169452663</v>
      </c>
      <c r="I52" s="7">
        <v>0.58679289303558868</v>
      </c>
      <c r="K52" s="8">
        <v>20573.440000000028</v>
      </c>
      <c r="L52" s="9">
        <v>0.1202593754479014</v>
      </c>
      <c r="N52" s="6" t="s">
        <v>2</v>
      </c>
      <c r="O52" s="27">
        <v>755.71972803482379</v>
      </c>
      <c r="P52" s="27">
        <v>975.14537956152753</v>
      </c>
      <c r="Q52" s="27">
        <v>843.73485220666294</v>
      </c>
      <c r="R52" s="27">
        <v>1127.9431825723302</v>
      </c>
      <c r="S52" s="27">
        <v>1235.8074554475941</v>
      </c>
      <c r="T52" s="27">
        <v>1153.5524195437354</v>
      </c>
      <c r="U52" s="27">
        <v>1105.6300113284337</v>
      </c>
      <c r="V52" s="28"/>
      <c r="W52" s="8">
        <v>82341.440000000439</v>
      </c>
      <c r="X52" s="9">
        <v>0.1073112981937767</v>
      </c>
      <c r="Z52" s="6" t="s">
        <v>2</v>
      </c>
      <c r="AA52" s="24">
        <v>383.54144607140427</v>
      </c>
      <c r="AB52" s="24">
        <v>476.98815139463426</v>
      </c>
      <c r="AC52" s="24">
        <v>397.1989974236343</v>
      </c>
      <c r="AD52" s="24">
        <v>590.60927943726108</v>
      </c>
      <c r="AE52" s="24">
        <v>886.81059776815573</v>
      </c>
      <c r="AF52" s="24">
        <v>738.60936716457275</v>
      </c>
      <c r="AG52" s="24">
        <v>648.7758329743823</v>
      </c>
      <c r="AI52" s="44">
        <f>SUMPRODUCT(K51:K53,AG51:AG53)/SUM(K51:K53)</f>
        <v>629.18541524345483</v>
      </c>
    </row>
    <row r="53" spans="2:35" x14ac:dyDescent="0.25">
      <c r="B53" s="6" t="s">
        <v>3</v>
      </c>
      <c r="C53" s="7">
        <v>0.55102671203193654</v>
      </c>
      <c r="D53" s="7">
        <v>0.51548981300586139</v>
      </c>
      <c r="E53" s="7">
        <v>0.54076502732240417</v>
      </c>
      <c r="F53" s="7">
        <v>0.56567075118587506</v>
      </c>
      <c r="G53" s="7">
        <v>0.78394541550004249</v>
      </c>
      <c r="H53" s="7">
        <v>0.61235441185438166</v>
      </c>
      <c r="I53" s="7">
        <v>0.63494691380241075</v>
      </c>
      <c r="K53" s="8">
        <v>13760.759999999987</v>
      </c>
      <c r="L53" s="9">
        <v>8.043673801213895E-2</v>
      </c>
      <c r="N53" s="6" t="s">
        <v>3</v>
      </c>
      <c r="O53" s="27">
        <v>867.88290698891205</v>
      </c>
      <c r="P53" s="27">
        <v>1115.460840672964</v>
      </c>
      <c r="Q53" s="27">
        <v>949.12392455327722</v>
      </c>
      <c r="R53" s="27">
        <v>1286.9396343945298</v>
      </c>
      <c r="S53" s="27">
        <v>1449.8029591250131</v>
      </c>
      <c r="T53" s="27">
        <v>1418.7454830983118</v>
      </c>
      <c r="U53" s="27">
        <v>1279.4918794299483</v>
      </c>
      <c r="V53" s="28"/>
      <c r="W53" s="8">
        <v>60040.120000000257</v>
      </c>
      <c r="X53" s="9">
        <v>7.8247152599105987E-2</v>
      </c>
      <c r="Z53" s="6" t="s">
        <v>3</v>
      </c>
      <c r="AA53" s="24">
        <v>478.2266646668192</v>
      </c>
      <c r="AB53" s="24">
        <v>575.00870017386717</v>
      </c>
      <c r="AC53" s="24">
        <v>513.25302499340046</v>
      </c>
      <c r="AD53" s="24">
        <v>727.98410971882913</v>
      </c>
      <c r="AE53" s="24">
        <v>1136.5663831844495</v>
      </c>
      <c r="AF53" s="24">
        <v>868.7750558737273</v>
      </c>
      <c r="AG53" s="24">
        <v>812.40942007929198</v>
      </c>
      <c r="AI53" s="44"/>
    </row>
    <row r="54" spans="2:35" x14ac:dyDescent="0.25">
      <c r="B54" s="6" t="s">
        <v>4</v>
      </c>
      <c r="C54" s="7">
        <v>0.6180792686252965</v>
      </c>
      <c r="D54" s="7">
        <v>0.50097087378640781</v>
      </c>
      <c r="E54" s="7">
        <v>0.59452631578947368</v>
      </c>
      <c r="F54" s="7">
        <v>0.54683087376579231</v>
      </c>
      <c r="G54" s="7">
        <v>0.45525270272409257</v>
      </c>
      <c r="H54" s="7">
        <v>0.63889394215026374</v>
      </c>
      <c r="I54" s="7">
        <v>0.53338434278350655</v>
      </c>
      <c r="K54" s="8">
        <v>3841.0500000000111</v>
      </c>
      <c r="L54" s="9">
        <v>2.2452359647397925E-2</v>
      </c>
      <c r="N54" s="6" t="s">
        <v>4</v>
      </c>
      <c r="O54" s="27">
        <v>974.67651850014761</v>
      </c>
      <c r="P54" s="27">
        <v>908.95727336613083</v>
      </c>
      <c r="Q54" s="27">
        <v>1073.0214350472745</v>
      </c>
      <c r="R54" s="27">
        <v>1222.5782190303901</v>
      </c>
      <c r="S54" s="27">
        <v>1298.2762387597118</v>
      </c>
      <c r="T54" s="27">
        <v>1478.8301801488565</v>
      </c>
      <c r="U54" s="27">
        <v>1188.283786979559</v>
      </c>
      <c r="V54" s="28"/>
      <c r="W54" s="8">
        <v>23806.730000000094</v>
      </c>
      <c r="X54" s="9">
        <v>3.1026067822577864E-2</v>
      </c>
      <c r="Z54" s="6" t="s">
        <v>4</v>
      </c>
      <c r="AA54" s="24">
        <v>602.42734970082154</v>
      </c>
      <c r="AB54" s="24">
        <v>455.36111947274134</v>
      </c>
      <c r="AC54" s="24">
        <v>637.93948054179009</v>
      </c>
      <c r="AD54" s="24">
        <v>668.54351575941439</v>
      </c>
      <c r="AE54" s="24">
        <v>591.04376657782814</v>
      </c>
      <c r="AF54" s="24">
        <v>944.8156435660876</v>
      </c>
      <c r="AG54" s="24">
        <v>633.81196675838839</v>
      </c>
      <c r="AI54" s="44"/>
    </row>
    <row r="55" spans="2:35" x14ac:dyDescent="0.25">
      <c r="B55" s="6" t="s">
        <v>5</v>
      </c>
      <c r="C55" s="7">
        <v>0.6856278839385932</v>
      </c>
      <c r="D55" s="7">
        <v>0.53026427962489364</v>
      </c>
      <c r="E55" s="7">
        <v>0.70750382848392013</v>
      </c>
      <c r="F55" s="7">
        <v>0.48724765306970241</v>
      </c>
      <c r="G55" s="7">
        <v>0.23423961181499586</v>
      </c>
      <c r="H55" s="7">
        <v>0.46988973706530951</v>
      </c>
      <c r="I55" s="7">
        <v>0.44709207600125667</v>
      </c>
      <c r="K55" s="8">
        <v>1127.8300000000102</v>
      </c>
      <c r="L55" s="9">
        <v>6.5925840020632266E-3</v>
      </c>
      <c r="N55" s="6" t="s">
        <v>5</v>
      </c>
      <c r="O55" s="27">
        <v>1002.8865469378135</v>
      </c>
      <c r="P55" s="27">
        <v>939.88630937680932</v>
      </c>
      <c r="Q55" s="27">
        <v>1028.4058770691602</v>
      </c>
      <c r="R55" s="27">
        <v>1035.9937698898245</v>
      </c>
      <c r="S55" s="27">
        <v>1443.3649121149151</v>
      </c>
      <c r="T55" s="27">
        <v>1660.5883295072374</v>
      </c>
      <c r="U55" s="27">
        <v>1186.7420870859867</v>
      </c>
      <c r="V55" s="28"/>
      <c r="W55" s="8">
        <v>12062.560000000045</v>
      </c>
      <c r="X55" s="9">
        <v>1.5720504440295446E-2</v>
      </c>
      <c r="Z55" s="6" t="s">
        <v>5</v>
      </c>
      <c r="AA55" s="24">
        <v>687.60698100745572</v>
      </c>
      <c r="AB55" s="24">
        <v>498.3881367709937</v>
      </c>
      <c r="AC55" s="24">
        <v>727.60109526179451</v>
      </c>
      <c r="AD55" s="24">
        <v>504.78553297365033</v>
      </c>
      <c r="AE55" s="24">
        <v>338.09323672118336</v>
      </c>
      <c r="AF55" s="24">
        <v>780.29341352587733</v>
      </c>
      <c r="AG55" s="24">
        <v>530.58298339333794</v>
      </c>
      <c r="AI55" s="44">
        <f>SUMPRODUCT(K54:K56,AG54:AG56)/SUM(K54:K56)</f>
        <v>603.50008256014382</v>
      </c>
    </row>
    <row r="56" spans="2:35" x14ac:dyDescent="0.25">
      <c r="B56" s="6" t="s">
        <v>6</v>
      </c>
      <c r="C56" s="7">
        <v>0.70774263904035029</v>
      </c>
      <c r="D56" s="7">
        <v>0.77310924369747902</v>
      </c>
      <c r="E56" s="7" t="s">
        <v>14</v>
      </c>
      <c r="F56" s="7">
        <v>0.41505791505791534</v>
      </c>
      <c r="G56" s="7">
        <v>0.2383906416164481</v>
      </c>
      <c r="H56" s="7">
        <v>0.62857142857142845</v>
      </c>
      <c r="I56" s="7">
        <v>0.45337373653514917</v>
      </c>
      <c r="K56" s="8">
        <v>655.32000000000062</v>
      </c>
      <c r="L56" s="9">
        <v>3.8305880746495827E-3</v>
      </c>
      <c r="N56" s="6" t="s">
        <v>6</v>
      </c>
      <c r="O56" s="27">
        <v>1049.560581601706</v>
      </c>
      <c r="P56" s="27">
        <v>1067.739917894236</v>
      </c>
      <c r="Q56" s="27">
        <v>1057.1297229219094</v>
      </c>
      <c r="R56" s="27">
        <v>968.05458371007649</v>
      </c>
      <c r="S56" s="27">
        <v>1496.8836204862039</v>
      </c>
      <c r="T56" s="27">
        <v>1828.3720553711737</v>
      </c>
      <c r="U56" s="27">
        <v>1216.0497224859332</v>
      </c>
      <c r="V56" s="28"/>
      <c r="W56" s="8">
        <v>8911.2600000000039</v>
      </c>
      <c r="X56" s="9">
        <v>1.161357973752062E-2</v>
      </c>
      <c r="Z56" s="6" t="s">
        <v>6</v>
      </c>
      <c r="AA56" s="24">
        <v>742.81877585551626</v>
      </c>
      <c r="AB56" s="24">
        <v>825.47960038882115</v>
      </c>
      <c r="AC56" s="24" t="s">
        <v>14</v>
      </c>
      <c r="AD56" s="24">
        <v>401.7987171769625</v>
      </c>
      <c r="AE56" s="24">
        <v>356.84304671285793</v>
      </c>
      <c r="AF56" s="24">
        <v>1149.2624348047375</v>
      </c>
      <c r="AG56" s="24">
        <v>551.32500649597876</v>
      </c>
      <c r="AI56" s="44"/>
    </row>
    <row r="57" spans="2:35" x14ac:dyDescent="0.25">
      <c r="B57" s="6" t="s">
        <v>7</v>
      </c>
      <c r="C57" s="7">
        <v>0.66537021031402621</v>
      </c>
      <c r="D57" s="7" t="s">
        <v>14</v>
      </c>
      <c r="E57" s="7">
        <v>0.7630769230769231</v>
      </c>
      <c r="F57" s="7">
        <v>0.35937499999999967</v>
      </c>
      <c r="G57" s="7">
        <v>0.26135504995382414</v>
      </c>
      <c r="H57" s="7" t="s">
        <v>14</v>
      </c>
      <c r="I57" s="7">
        <v>0.45679411526958041</v>
      </c>
      <c r="K57" s="8">
        <v>339.05999999999875</v>
      </c>
      <c r="L57" s="9">
        <v>1.9819312589127169E-3</v>
      </c>
      <c r="N57" s="6" t="s">
        <v>7</v>
      </c>
      <c r="O57" s="27">
        <v>1103.7970154515122</v>
      </c>
      <c r="P57" s="27">
        <v>1015.2885300403685</v>
      </c>
      <c r="Q57" s="27">
        <v>1146.7233969986337</v>
      </c>
      <c r="R57" s="27">
        <v>796.19750576525576</v>
      </c>
      <c r="S57" s="27">
        <v>1502.3377221511316</v>
      </c>
      <c r="T57" s="27">
        <v>1877.0984209719488</v>
      </c>
      <c r="U57" s="27">
        <v>1171.2352958603879</v>
      </c>
      <c r="V57" s="28"/>
      <c r="W57" s="8">
        <v>5063.0299999999816</v>
      </c>
      <c r="X57" s="9">
        <v>6.5983825652555063E-3</v>
      </c>
      <c r="Z57" s="6" t="s">
        <v>7</v>
      </c>
      <c r="AA57" s="24">
        <v>734.43365231496705</v>
      </c>
      <c r="AB57" s="24" t="s">
        <v>14</v>
      </c>
      <c r="AC57" s="24">
        <v>875.03816140203435</v>
      </c>
      <c r="AD57" s="24">
        <v>286.1334786343885</v>
      </c>
      <c r="AE57" s="24">
        <v>392.64355042032338</v>
      </c>
      <c r="AF57" s="24" t="s">
        <v>14</v>
      </c>
      <c r="AG57" s="24">
        <v>535.01339074505108</v>
      </c>
      <c r="AI57" s="44"/>
    </row>
    <row r="58" spans="2:35" x14ac:dyDescent="0.25">
      <c r="B58" s="6" t="s">
        <v>8</v>
      </c>
      <c r="C58" s="7">
        <v>0.63510466988727476</v>
      </c>
      <c r="D58" s="7" t="s">
        <v>14</v>
      </c>
      <c r="E58" s="7" t="s">
        <v>14</v>
      </c>
      <c r="F58" s="7">
        <v>0.27773949000689169</v>
      </c>
      <c r="G58" s="7">
        <v>0.25984930032292791</v>
      </c>
      <c r="H58" s="7" t="s">
        <v>14</v>
      </c>
      <c r="I58" s="7">
        <v>0.4224510677624832</v>
      </c>
      <c r="K58" s="8">
        <v>127.98999999999953</v>
      </c>
      <c r="L58" s="9">
        <v>7.4814894658242965E-4</v>
      </c>
      <c r="N58" s="6" t="s">
        <v>8</v>
      </c>
      <c r="O58" s="27">
        <v>1257.8219698437995</v>
      </c>
      <c r="P58" s="27">
        <v>1009.2640664961627</v>
      </c>
      <c r="Q58" s="27">
        <v>1266.8283752860432</v>
      </c>
      <c r="R58" s="27">
        <v>849.5751710085932</v>
      </c>
      <c r="S58" s="27">
        <v>1583.0407031709112</v>
      </c>
      <c r="T58" s="27">
        <v>1842.2608695652182</v>
      </c>
      <c r="U58" s="27">
        <v>1254.4381242848265</v>
      </c>
      <c r="V58" s="28"/>
      <c r="W58" s="8">
        <v>2193.5099999999929</v>
      </c>
      <c r="X58" s="9">
        <v>2.858687019573973E-3</v>
      </c>
      <c r="Z58" s="6" t="s">
        <v>8</v>
      </c>
      <c r="AA58" s="24">
        <v>798.84860693460791</v>
      </c>
      <c r="AB58" s="24" t="s">
        <v>14</v>
      </c>
      <c r="AC58" s="24" t="s">
        <v>14</v>
      </c>
      <c r="AD58" s="24">
        <v>235.96057471844446</v>
      </c>
      <c r="AE58" s="24">
        <v>411.35201910167712</v>
      </c>
      <c r="AF58" s="24" t="s">
        <v>14</v>
      </c>
      <c r="AG58" s="24">
        <v>529.93872504609158</v>
      </c>
      <c r="AI58" s="44">
        <f>SUMPRODUCT(K57:K59,AG57:AG59)/SUM(K57:K59)</f>
        <v>524.3183754010347</v>
      </c>
    </row>
    <row r="59" spans="2:35" x14ac:dyDescent="0.25">
      <c r="B59" s="6" t="s">
        <v>9</v>
      </c>
      <c r="C59" s="7">
        <v>0.50437317784256575</v>
      </c>
      <c r="D59" s="7" t="s">
        <v>14</v>
      </c>
      <c r="E59" s="7" t="s">
        <v>14</v>
      </c>
      <c r="F59" s="7" t="s">
        <v>14</v>
      </c>
      <c r="G59" s="7" t="s">
        <v>14</v>
      </c>
      <c r="H59" s="7" t="s">
        <v>14</v>
      </c>
      <c r="I59" s="7">
        <v>0.34115822130299911</v>
      </c>
      <c r="K59" s="8">
        <v>32.990000000000009</v>
      </c>
      <c r="L59" s="9">
        <v>1.9283876668297877E-4</v>
      </c>
      <c r="N59" s="6" t="s">
        <v>9</v>
      </c>
      <c r="O59" s="27">
        <v>1180.6245796392541</v>
      </c>
      <c r="P59" s="27">
        <v>1013.260989010989</v>
      </c>
      <c r="Q59" s="27">
        <v>1267.6411764705874</v>
      </c>
      <c r="R59" s="27">
        <v>765.3907975460105</v>
      </c>
      <c r="S59" s="27">
        <v>1430.2432617633642</v>
      </c>
      <c r="T59" s="27">
        <v>1928.4807121661734</v>
      </c>
      <c r="U59" s="27">
        <v>1150.7669229580399</v>
      </c>
      <c r="V59" s="28"/>
      <c r="W59" s="8">
        <v>517.64000000000021</v>
      </c>
      <c r="X59" s="9">
        <v>6.7461317651265628E-4</v>
      </c>
      <c r="Z59" s="6" t="s">
        <v>9</v>
      </c>
      <c r="AA59" s="24">
        <v>595.47537107169387</v>
      </c>
      <c r="AB59" s="24" t="s">
        <v>14</v>
      </c>
      <c r="AC59" s="24" t="s">
        <v>14</v>
      </c>
      <c r="AD59" s="24" t="s">
        <v>14</v>
      </c>
      <c r="AE59" s="24" t="s">
        <v>14</v>
      </c>
      <c r="AF59" s="24" t="s">
        <v>14</v>
      </c>
      <c r="AG59" s="24">
        <v>392.59359657069029</v>
      </c>
      <c r="AI59" s="44"/>
    </row>
    <row r="60" spans="2:35" x14ac:dyDescent="0.25">
      <c r="K60" s="11">
        <v>171075.56000000038</v>
      </c>
      <c r="L60" s="12">
        <v>1</v>
      </c>
      <c r="W60" s="11">
        <v>767313.8000000047</v>
      </c>
      <c r="X60" s="12">
        <v>1</v>
      </c>
    </row>
    <row r="61" spans="2:35" x14ac:dyDescent="0.25">
      <c r="B61" s="13" t="s">
        <v>28</v>
      </c>
      <c r="C61" s="14">
        <v>18436.880000000063</v>
      </c>
      <c r="D61" s="14">
        <v>3463.5499999999984</v>
      </c>
      <c r="E61" s="14">
        <v>1839.8999999999996</v>
      </c>
      <c r="F61" s="14">
        <v>30900.050000000079</v>
      </c>
      <c r="G61" s="14">
        <v>49518.860000000175</v>
      </c>
      <c r="H61" s="14">
        <v>1639.2599999999993</v>
      </c>
      <c r="I61" s="14">
        <v>105798.50000000032</v>
      </c>
      <c r="N61" s="13" t="s">
        <v>28</v>
      </c>
      <c r="O61" s="14">
        <v>62213.519999999939</v>
      </c>
      <c r="P61" s="14">
        <v>30676.499999999876</v>
      </c>
      <c r="Q61" s="14">
        <v>13794.550000000039</v>
      </c>
      <c r="R61" s="14">
        <v>168256.55000000165</v>
      </c>
      <c r="S61" s="14">
        <v>192878.74000000188</v>
      </c>
      <c r="T61" s="14">
        <v>9517.9799999999177</v>
      </c>
      <c r="U61" s="14">
        <v>477337.84000000329</v>
      </c>
    </row>
    <row r="62" spans="2:35" ht="29.25" customHeight="1" x14ac:dyDescent="0.25">
      <c r="B62" s="69" t="s">
        <v>50</v>
      </c>
      <c r="C62" s="14">
        <v>12116.200000000013</v>
      </c>
      <c r="D62" s="14">
        <v>2381.2500000000014</v>
      </c>
      <c r="E62" s="14">
        <v>1208.4499999999998</v>
      </c>
      <c r="F62" s="14">
        <v>21886.499999999967</v>
      </c>
      <c r="G62" s="14">
        <v>26597.920000000078</v>
      </c>
      <c r="H62" s="14">
        <v>1086.7400000000002</v>
      </c>
      <c r="I62" s="14">
        <v>65277.060000000056</v>
      </c>
      <c r="N62" s="69" t="s">
        <v>50</v>
      </c>
      <c r="O62" s="14">
        <v>39076.579999999914</v>
      </c>
      <c r="P62" s="14">
        <v>19198.24999999992</v>
      </c>
      <c r="Q62" s="14">
        <v>8843.0000000000127</v>
      </c>
      <c r="R62" s="14">
        <v>104983.65000000087</v>
      </c>
      <c r="S62" s="14">
        <v>111690.60000000072</v>
      </c>
      <c r="T62" s="14">
        <v>6183.8799999999701</v>
      </c>
      <c r="U62" s="14">
        <v>289975.96000000142</v>
      </c>
      <c r="Y62" s="32"/>
      <c r="Z62" s="35"/>
      <c r="AA62" s="36"/>
      <c r="AB62" s="36"/>
      <c r="AC62" s="36"/>
      <c r="AD62" s="36"/>
      <c r="AE62" s="36"/>
      <c r="AF62" s="36"/>
      <c r="AG62" s="36"/>
    </row>
    <row r="63" spans="2:35" x14ac:dyDescent="0.25">
      <c r="B63" s="53" t="s">
        <v>41</v>
      </c>
      <c r="C63" s="11">
        <v>30553.080000000075</v>
      </c>
      <c r="D63" s="11">
        <v>5844.8</v>
      </c>
      <c r="E63" s="11">
        <v>3048.35</v>
      </c>
      <c r="F63" s="11">
        <v>52786.550000000039</v>
      </c>
      <c r="G63" s="11">
        <v>76116.780000000261</v>
      </c>
      <c r="H63" s="11">
        <v>2726</v>
      </c>
      <c r="I63" s="11">
        <v>171075.56000000038</v>
      </c>
      <c r="N63" s="53" t="s">
        <v>41</v>
      </c>
      <c r="O63" s="11">
        <v>101290.09999999986</v>
      </c>
      <c r="P63" s="11">
        <v>49874.749999999782</v>
      </c>
      <c r="Q63" s="11">
        <v>22637.550000000047</v>
      </c>
      <c r="R63" s="11">
        <v>273240.20000000246</v>
      </c>
      <c r="S63" s="11">
        <v>304569.34000000259</v>
      </c>
      <c r="T63" s="11">
        <v>15701.859999999888</v>
      </c>
      <c r="U63" s="11">
        <v>767313.8000000047</v>
      </c>
      <c r="Y63" s="32"/>
      <c r="Z63" s="35"/>
      <c r="AA63" s="36"/>
      <c r="AB63" s="36"/>
      <c r="AC63" s="36"/>
      <c r="AD63" s="36"/>
      <c r="AE63" s="36"/>
      <c r="AF63" s="36"/>
      <c r="AG63" s="36"/>
    </row>
    <row r="64" spans="2:35" x14ac:dyDescent="0.25">
      <c r="D64" s="15" t="s">
        <v>43</v>
      </c>
      <c r="N64" s="32"/>
      <c r="O64" s="32"/>
      <c r="P64" s="32"/>
      <c r="Q64" s="37" t="s">
        <v>45</v>
      </c>
      <c r="R64" s="32"/>
      <c r="S64" s="32"/>
      <c r="T64" s="32"/>
      <c r="U64" s="32"/>
      <c r="V64" s="32"/>
      <c r="W64" s="32"/>
      <c r="X64" s="32"/>
      <c r="Y64" s="32"/>
      <c r="Z64" s="19"/>
      <c r="AA64" s="20"/>
      <c r="AB64" s="20"/>
      <c r="AC64" s="20"/>
      <c r="AD64" s="20"/>
      <c r="AE64" s="20"/>
      <c r="AF64" s="20"/>
      <c r="AG64" s="20"/>
    </row>
    <row r="65" spans="2:35" x14ac:dyDescent="0.25">
      <c r="D65" s="15">
        <v>10</v>
      </c>
      <c r="N65" s="32"/>
      <c r="O65" s="32"/>
      <c r="S65" s="32"/>
      <c r="T65" s="32"/>
      <c r="U65" s="32"/>
      <c r="V65" s="32"/>
      <c r="W65" s="32"/>
      <c r="X65" s="32"/>
      <c r="Y65" s="32"/>
      <c r="Z65" s="32"/>
      <c r="AA65" s="32"/>
      <c r="AB65" s="32"/>
      <c r="AC65" s="39"/>
      <c r="AD65" s="32"/>
      <c r="AE65" s="32"/>
      <c r="AF65" s="32"/>
      <c r="AG65" s="32"/>
    </row>
    <row r="67" spans="2:35" ht="21" x14ac:dyDescent="0.35">
      <c r="N67" s="32"/>
      <c r="O67" s="32"/>
      <c r="P67" s="38"/>
      <c r="Q67" s="32"/>
      <c r="R67" s="32"/>
      <c r="S67" s="32"/>
      <c r="T67" s="32"/>
      <c r="U67" s="32"/>
      <c r="V67" s="32"/>
      <c r="W67" s="32"/>
      <c r="X67" s="32"/>
      <c r="Z67" s="32"/>
      <c r="AA67" s="32"/>
      <c r="AB67" s="38"/>
      <c r="AC67" s="32"/>
      <c r="AD67" s="32"/>
      <c r="AE67" s="32"/>
      <c r="AF67" s="32"/>
      <c r="AG67" s="32"/>
    </row>
    <row r="68" spans="2:35" ht="18.75" x14ac:dyDescent="0.3">
      <c r="B68" s="71" t="s">
        <v>81</v>
      </c>
      <c r="N68" s="72" t="s">
        <v>82</v>
      </c>
      <c r="O68" s="32"/>
      <c r="Z68" s="72" t="s">
        <v>83</v>
      </c>
    </row>
    <row r="69" spans="2:35" ht="15.75" x14ac:dyDescent="0.25">
      <c r="B69" s="66" t="s">
        <v>60</v>
      </c>
      <c r="N69" s="74" t="s">
        <v>60</v>
      </c>
      <c r="O69" s="32"/>
      <c r="P69" s="32"/>
      <c r="Q69" s="32"/>
      <c r="R69" s="32"/>
      <c r="S69" s="32"/>
      <c r="T69" s="32"/>
      <c r="U69" s="32"/>
      <c r="V69" s="32"/>
      <c r="W69" s="32"/>
      <c r="X69" s="32"/>
      <c r="Z69" s="74" t="s">
        <v>58</v>
      </c>
      <c r="AA69" s="32"/>
      <c r="AB69" s="32"/>
      <c r="AC69" s="32"/>
      <c r="AD69" s="32"/>
      <c r="AE69" s="32"/>
      <c r="AF69" s="32"/>
      <c r="AG69" s="32"/>
    </row>
    <row r="70" spans="2:35" x14ac:dyDescent="0.25">
      <c r="N70" s="33"/>
      <c r="O70" s="34"/>
      <c r="P70" s="34"/>
      <c r="Q70" s="34"/>
      <c r="R70" s="34"/>
      <c r="S70" s="34"/>
      <c r="T70" s="34"/>
      <c r="U70" s="34"/>
      <c r="V70" s="34"/>
      <c r="W70" s="34"/>
      <c r="X70" s="34"/>
      <c r="Z70" s="33"/>
      <c r="AA70" s="34"/>
      <c r="AB70" s="34"/>
      <c r="AC70" s="34"/>
      <c r="AD70" s="34"/>
      <c r="AE70" s="34"/>
      <c r="AF70" s="34"/>
      <c r="AG70" s="34"/>
    </row>
    <row r="71" spans="2:35" x14ac:dyDescent="0.25">
      <c r="B71" s="1" t="s">
        <v>49</v>
      </c>
      <c r="C71" s="1" t="s">
        <v>42</v>
      </c>
      <c r="D71" s="1" t="s">
        <v>10</v>
      </c>
      <c r="E71" s="1" t="s">
        <v>17</v>
      </c>
      <c r="F71" s="1" t="s">
        <v>11</v>
      </c>
      <c r="G71" s="1" t="s">
        <v>12</v>
      </c>
      <c r="H71" s="1" t="s">
        <v>13</v>
      </c>
      <c r="I71" s="1" t="s">
        <v>16</v>
      </c>
      <c r="K71" s="1" t="s">
        <v>41</v>
      </c>
      <c r="L71" s="1" t="s">
        <v>27</v>
      </c>
      <c r="N71" s="1" t="s">
        <v>49</v>
      </c>
      <c r="O71" s="1" t="s">
        <v>42</v>
      </c>
      <c r="P71" s="22" t="s">
        <v>10</v>
      </c>
      <c r="Q71" s="22" t="s">
        <v>21</v>
      </c>
      <c r="R71" s="22" t="s">
        <v>11</v>
      </c>
      <c r="S71" s="22" t="s">
        <v>12</v>
      </c>
      <c r="T71" s="22" t="s">
        <v>22</v>
      </c>
      <c r="U71" s="22" t="s">
        <v>23</v>
      </c>
      <c r="W71" s="1" t="s">
        <v>41</v>
      </c>
      <c r="X71" s="1" t="s">
        <v>27</v>
      </c>
      <c r="Z71" s="1" t="s">
        <v>49</v>
      </c>
      <c r="AA71" s="1" t="s">
        <v>42</v>
      </c>
      <c r="AB71" s="22" t="s">
        <v>10</v>
      </c>
      <c r="AC71" s="22" t="s">
        <v>21</v>
      </c>
      <c r="AD71" s="22" t="s">
        <v>11</v>
      </c>
      <c r="AE71" s="22" t="s">
        <v>12</v>
      </c>
      <c r="AF71" s="22" t="s">
        <v>22</v>
      </c>
      <c r="AG71" s="22" t="s">
        <v>23</v>
      </c>
      <c r="AI71" s="22" t="s">
        <v>26</v>
      </c>
    </row>
    <row r="72" spans="2:35" x14ac:dyDescent="0.25">
      <c r="B72" s="2" t="s">
        <v>28</v>
      </c>
      <c r="C72" s="18">
        <v>0.62009432811316534</v>
      </c>
      <c r="D72" s="18">
        <v>0.54409161439779674</v>
      </c>
      <c r="E72" s="18">
        <v>0.57998617275139963</v>
      </c>
      <c r="F72" s="18">
        <v>0.60044216134128137</v>
      </c>
      <c r="G72" s="18">
        <v>0.71913576037556048</v>
      </c>
      <c r="H72" s="18">
        <v>0.63298165981721155</v>
      </c>
      <c r="I72" s="18">
        <v>0.65007219187200471</v>
      </c>
      <c r="K72" s="4">
        <v>77535.69000000025</v>
      </c>
      <c r="L72" s="5">
        <v>0.45322482065819386</v>
      </c>
      <c r="N72" s="2" t="s">
        <v>28</v>
      </c>
      <c r="O72" s="23">
        <v>802.86373339692125</v>
      </c>
      <c r="P72" s="23">
        <v>902.71172557774844</v>
      </c>
      <c r="Q72" s="23">
        <v>816.06198170751691</v>
      </c>
      <c r="R72" s="23">
        <v>1061.415745318807</v>
      </c>
      <c r="S72" s="23">
        <v>1271.9768370503753</v>
      </c>
      <c r="T72" s="23">
        <v>1183.6660464568088</v>
      </c>
      <c r="U72" s="23">
        <v>1066.2123540325274</v>
      </c>
      <c r="V72" s="26"/>
      <c r="W72" s="4">
        <v>242035.95000000086</v>
      </c>
      <c r="X72" s="5">
        <v>0.62852643142772036</v>
      </c>
      <c r="Z72" s="2" t="s">
        <v>28</v>
      </c>
      <c r="AA72" s="23">
        <v>497.8512473271914</v>
      </c>
      <c r="AB72" s="23">
        <v>491.15788010541803</v>
      </c>
      <c r="AC72" s="23">
        <v>473.30466549846545</v>
      </c>
      <c r="AD72" s="23">
        <v>637.31876420089156</v>
      </c>
      <c r="AE72" s="23">
        <v>914.72402989232205</v>
      </c>
      <c r="AF72" s="23">
        <v>749.23889875550742</v>
      </c>
      <c r="AG72" s="23">
        <v>693.115001986935</v>
      </c>
      <c r="AI72" s="23">
        <f>AG72</f>
        <v>693.115001986935</v>
      </c>
    </row>
    <row r="73" spans="2:35" x14ac:dyDescent="0.25">
      <c r="B73" s="6" t="s">
        <v>1</v>
      </c>
      <c r="C73" s="7">
        <v>0.54783260263053435</v>
      </c>
      <c r="D73" s="7">
        <v>0.52765325077399283</v>
      </c>
      <c r="E73" s="7">
        <v>0.5553187064573154</v>
      </c>
      <c r="F73" s="7">
        <v>0.57052029479705701</v>
      </c>
      <c r="G73" s="7">
        <v>0.72123518775194406</v>
      </c>
      <c r="H73" s="7">
        <v>0.62331506849315055</v>
      </c>
      <c r="I73" s="7">
        <v>0.62886023383948064</v>
      </c>
      <c r="K73" s="8">
        <v>27961.000000000149</v>
      </c>
      <c r="L73" s="9">
        <v>0.16344239937019694</v>
      </c>
      <c r="N73" s="6" t="s">
        <v>1</v>
      </c>
      <c r="O73" s="27">
        <v>605.2706732244294</v>
      </c>
      <c r="P73" s="27">
        <v>748.80264256531882</v>
      </c>
      <c r="Q73" s="27">
        <v>645.45528849608377</v>
      </c>
      <c r="R73" s="27">
        <v>860.25806964474566</v>
      </c>
      <c r="S73" s="27">
        <v>1043.8761982804476</v>
      </c>
      <c r="T73" s="27">
        <v>1018.0322596113547</v>
      </c>
      <c r="U73" s="27">
        <v>867.49472996585303</v>
      </c>
      <c r="V73" s="28"/>
      <c r="W73" s="8">
        <v>84378.960000000545</v>
      </c>
      <c r="X73" s="9">
        <v>0.21911788978613514</v>
      </c>
      <c r="Z73" s="6" t="s">
        <v>1</v>
      </c>
      <c r="AA73" s="24">
        <v>331.58700820847486</v>
      </c>
      <c r="AB73" s="24">
        <v>395.10814853774667</v>
      </c>
      <c r="AC73" s="24">
        <v>358.43339588367854</v>
      </c>
      <c r="AD73" s="24">
        <v>490.79468749526751</v>
      </c>
      <c r="AE73" s="24">
        <v>752.88024585658422</v>
      </c>
      <c r="AF73" s="24">
        <v>634.55484762788831</v>
      </c>
      <c r="AG73" s="24">
        <v>545.53293874084341</v>
      </c>
      <c r="AI73" s="44"/>
    </row>
    <row r="74" spans="2:35" x14ac:dyDescent="0.25">
      <c r="B74" s="6" t="s">
        <v>2</v>
      </c>
      <c r="C74" s="7">
        <v>0.58959505904095855</v>
      </c>
      <c r="D74" s="7">
        <v>0.54707879221011235</v>
      </c>
      <c r="E74" s="7">
        <v>0.56378629339616104</v>
      </c>
      <c r="F74" s="7">
        <v>0.60400168977303326</v>
      </c>
      <c r="G74" s="7">
        <v>0.7907137536370884</v>
      </c>
      <c r="H74" s="7">
        <v>0.63890368050117485</v>
      </c>
      <c r="I74" s="7">
        <v>0.67535366208959147</v>
      </c>
      <c r="K74" s="8">
        <v>24200.380000000074</v>
      </c>
      <c r="L74" s="9">
        <v>0.14146018285721246</v>
      </c>
      <c r="N74" s="6" t="s">
        <v>2</v>
      </c>
      <c r="O74" s="27">
        <v>738.23879377195874</v>
      </c>
      <c r="P74" s="27">
        <v>902.48339884450127</v>
      </c>
      <c r="Q74" s="27">
        <v>883.52917795055282</v>
      </c>
      <c r="R74" s="27">
        <v>1080.1435978344457</v>
      </c>
      <c r="S74" s="27">
        <v>1259.5432743228903</v>
      </c>
      <c r="T74" s="27">
        <v>1132.1552345022751</v>
      </c>
      <c r="U74" s="27">
        <v>1067.7616873845004</v>
      </c>
      <c r="V74" s="28"/>
      <c r="W74" s="8">
        <v>72226.810000000289</v>
      </c>
      <c r="X74" s="9">
        <v>0.18756081128736457</v>
      </c>
      <c r="Z74" s="6" t="s">
        <v>2</v>
      </c>
      <c r="AA74" s="24">
        <v>435.26194520030401</v>
      </c>
      <c r="AB74" s="24">
        <v>493.72952782952683</v>
      </c>
      <c r="AC74" s="24">
        <v>498.12164034409938</v>
      </c>
      <c r="AD74" s="24">
        <v>652.40855828952886</v>
      </c>
      <c r="AE74" s="24">
        <v>995.93819030820157</v>
      </c>
      <c r="AF74" s="24">
        <v>723.33814622217426</v>
      </c>
      <c r="AG74" s="24">
        <v>721.11676581408392</v>
      </c>
      <c r="AI74" s="44">
        <f>SUMPRODUCT(K73:K75,AG73:AG75)/SUM(K73:K75)</f>
        <v>696.69928131883762</v>
      </c>
    </row>
    <row r="75" spans="2:35" x14ac:dyDescent="0.25">
      <c r="B75" s="6" t="s">
        <v>3</v>
      </c>
      <c r="C75" s="7">
        <v>0.64488257160763063</v>
      </c>
      <c r="D75" s="7">
        <v>0.56363854987073947</v>
      </c>
      <c r="E75" s="7">
        <v>0.62400206026268368</v>
      </c>
      <c r="F75" s="7">
        <v>0.65000566362817769</v>
      </c>
      <c r="G75" s="7">
        <v>0.84295212674713416</v>
      </c>
      <c r="H75" s="7">
        <v>0.66145555436986503</v>
      </c>
      <c r="I75" s="7">
        <v>0.71933739042363654</v>
      </c>
      <c r="K75" s="8">
        <v>16477.429999999989</v>
      </c>
      <c r="L75" s="9">
        <v>9.6316680185059469E-2</v>
      </c>
      <c r="N75" s="6" t="s">
        <v>3</v>
      </c>
      <c r="O75" s="27">
        <v>891.24233137467013</v>
      </c>
      <c r="P75" s="27">
        <v>1058.6017024971725</v>
      </c>
      <c r="Q75" s="27">
        <v>868.8774322194721</v>
      </c>
      <c r="R75" s="27">
        <v>1306.0536825795405</v>
      </c>
      <c r="S75" s="27">
        <v>1508.3167292201631</v>
      </c>
      <c r="T75" s="27">
        <v>1366.3234080581087</v>
      </c>
      <c r="U75" s="27">
        <v>1275.278682911264</v>
      </c>
      <c r="V75" s="28"/>
      <c r="W75" s="8">
        <v>50553.010000000046</v>
      </c>
      <c r="X75" s="9">
        <v>0.1312776179457216</v>
      </c>
      <c r="Z75" s="6" t="s">
        <v>3</v>
      </c>
      <c r="AA75" s="24">
        <v>574.74664658247741</v>
      </c>
      <c r="AB75" s="24">
        <v>596.66872848620221</v>
      </c>
      <c r="AC75" s="24">
        <v>542.18130782070091</v>
      </c>
      <c r="AD75" s="24">
        <v>848.94229067913955</v>
      </c>
      <c r="AE75" s="24">
        <v>1271.4387947044177</v>
      </c>
      <c r="AF75" s="24">
        <v>903.76220732559966</v>
      </c>
      <c r="AG75" s="24">
        <v>917.35563982828091</v>
      </c>
      <c r="AI75" s="44"/>
    </row>
    <row r="76" spans="2:35" x14ac:dyDescent="0.25">
      <c r="B76" s="6" t="s">
        <v>4</v>
      </c>
      <c r="C76" s="7">
        <v>0.71207788917441539</v>
      </c>
      <c r="D76" s="7">
        <v>0.55620074657818352</v>
      </c>
      <c r="E76" s="7">
        <v>0.62564102564102564</v>
      </c>
      <c r="F76" s="7">
        <v>0.65162511833385894</v>
      </c>
      <c r="G76" s="7">
        <v>0.50391879046577215</v>
      </c>
      <c r="H76" s="7">
        <v>0.66941418899028571</v>
      </c>
      <c r="I76" s="7">
        <v>0.60601398169358101</v>
      </c>
      <c r="K76" s="8">
        <v>5100.6499999999978</v>
      </c>
      <c r="L76" s="9">
        <v>2.9815188095833133E-2</v>
      </c>
      <c r="N76" s="6" t="s">
        <v>4</v>
      </c>
      <c r="O76" s="27">
        <v>983.49958599246429</v>
      </c>
      <c r="P76" s="27">
        <v>1075.4269397889504</v>
      </c>
      <c r="Q76" s="27">
        <v>881.10949990704671</v>
      </c>
      <c r="R76" s="27">
        <v>1059.7330153631149</v>
      </c>
      <c r="S76" s="27">
        <v>1435.6038251877924</v>
      </c>
      <c r="T76" s="27">
        <v>1277.199204288002</v>
      </c>
      <c r="U76" s="27">
        <v>1133.6118547172885</v>
      </c>
      <c r="V76" s="28"/>
      <c r="W76" s="8">
        <v>18085.289999999972</v>
      </c>
      <c r="X76" s="9">
        <v>4.6964439724906069E-2</v>
      </c>
      <c r="Z76" s="6" t="s">
        <v>4</v>
      </c>
      <c r="AA76" s="24">
        <v>700.32830919742537</v>
      </c>
      <c r="AB76" s="24">
        <v>598.1532668009055</v>
      </c>
      <c r="AC76" s="24">
        <v>551.25825122389585</v>
      </c>
      <c r="AD76" s="24">
        <v>690.54865153828689</v>
      </c>
      <c r="AE76" s="24">
        <v>723.42774317666817</v>
      </c>
      <c r="AF76" s="24">
        <v>854.97526951749103</v>
      </c>
      <c r="AG76" s="24">
        <v>686.98463377226926</v>
      </c>
      <c r="AI76" s="44"/>
    </row>
    <row r="77" spans="2:35" x14ac:dyDescent="0.25">
      <c r="B77" s="6" t="s">
        <v>5</v>
      </c>
      <c r="C77" s="7">
        <v>0.77281972819729716</v>
      </c>
      <c r="D77" s="7">
        <v>0.67745098039215657</v>
      </c>
      <c r="E77" s="7">
        <v>0.75450081833060567</v>
      </c>
      <c r="F77" s="7">
        <v>0.5635232781487246</v>
      </c>
      <c r="G77" s="7">
        <v>0.28159401144870083</v>
      </c>
      <c r="H77" s="7">
        <v>0.56193353474320218</v>
      </c>
      <c r="I77" s="7">
        <v>0.51217977333036246</v>
      </c>
      <c r="K77" s="8">
        <v>1652.2100000000171</v>
      </c>
      <c r="L77" s="9">
        <v>9.6577792877019578E-3</v>
      </c>
      <c r="N77" s="6" t="s">
        <v>5</v>
      </c>
      <c r="O77" s="27">
        <v>1078.3856652432271</v>
      </c>
      <c r="P77" s="27">
        <v>1290.5491136297589</v>
      </c>
      <c r="Q77" s="27">
        <v>1212.5274753758424</v>
      </c>
      <c r="R77" s="27">
        <v>1163.4615988032717</v>
      </c>
      <c r="S77" s="27">
        <v>1571.5488317728823</v>
      </c>
      <c r="T77" s="27">
        <v>1560.9619429143743</v>
      </c>
      <c r="U77" s="27">
        <v>1257.9586695435835</v>
      </c>
      <c r="V77" s="28"/>
      <c r="W77" s="8">
        <v>6729.4200000000146</v>
      </c>
      <c r="X77" s="9">
        <v>1.7475165727150549E-2</v>
      </c>
      <c r="Z77" s="6" t="s">
        <v>5</v>
      </c>
      <c r="AA77" s="24">
        <v>833.39771670513221</v>
      </c>
      <c r="AB77" s="24">
        <v>874.28376227270883</v>
      </c>
      <c r="AC77" s="24">
        <v>914.85297241941646</v>
      </c>
      <c r="AD77" s="24">
        <v>655.63769415777597</v>
      </c>
      <c r="AE77" s="24">
        <v>442.53873972644544</v>
      </c>
      <c r="AF77" s="24">
        <v>877.15686218149096</v>
      </c>
      <c r="AG77" s="24">
        <v>644.30098622579692</v>
      </c>
      <c r="AI77" s="44">
        <f>SUMPRODUCT(K76:K78,AG76:AG78)/SUM(K76:K78)</f>
        <v>681.28398377740871</v>
      </c>
    </row>
    <row r="78" spans="2:35" x14ac:dyDescent="0.25">
      <c r="B78" s="6" t="s">
        <v>6</v>
      </c>
      <c r="C78" s="7">
        <v>0.75679587831208128</v>
      </c>
      <c r="D78" s="7">
        <v>0.88211382113821157</v>
      </c>
      <c r="E78" s="7" t="s">
        <v>14</v>
      </c>
      <c r="F78" s="7">
        <v>0.5561643835616441</v>
      </c>
      <c r="G78" s="7">
        <v>0.26224278910953341</v>
      </c>
      <c r="H78" s="7">
        <v>0.52631578947368396</v>
      </c>
      <c r="I78" s="7">
        <v>0.51206184576971503</v>
      </c>
      <c r="K78" s="8">
        <v>1066.4200000000087</v>
      </c>
      <c r="L78" s="9">
        <v>6.2336198110355817E-3</v>
      </c>
      <c r="N78" s="6" t="s">
        <v>6</v>
      </c>
      <c r="O78" s="27">
        <v>1176.1491268737359</v>
      </c>
      <c r="P78" s="27">
        <v>1655.0672310756988</v>
      </c>
      <c r="Q78" s="27">
        <v>1299.3718937446449</v>
      </c>
      <c r="R78" s="27">
        <v>1268.1946490264893</v>
      </c>
      <c r="S78" s="27">
        <v>1686.3561198665564</v>
      </c>
      <c r="T78" s="27">
        <v>1592.977145522384</v>
      </c>
      <c r="U78" s="27">
        <v>1389.1211118409715</v>
      </c>
      <c r="V78" s="28"/>
      <c r="W78" s="8">
        <v>4825.8700000000081</v>
      </c>
      <c r="X78" s="9">
        <v>1.2531968286670171E-2</v>
      </c>
      <c r="Z78" s="6" t="s">
        <v>6</v>
      </c>
      <c r="AA78" s="24">
        <v>890.10481149839643</v>
      </c>
      <c r="AB78" s="24">
        <v>1459.9576794448242</v>
      </c>
      <c r="AC78" s="24" t="s">
        <v>14</v>
      </c>
      <c r="AD78" s="24">
        <v>705.324695211993</v>
      </c>
      <c r="AE78" s="24">
        <v>442.23473230573637</v>
      </c>
      <c r="AF78" s="24">
        <v>838.40902395914907</v>
      </c>
      <c r="AG78" s="24">
        <v>711.31592052696658</v>
      </c>
      <c r="AI78" s="44"/>
    </row>
    <row r="79" spans="2:35" x14ac:dyDescent="0.25">
      <c r="B79" s="6" t="s">
        <v>7</v>
      </c>
      <c r="C79" s="7">
        <v>0.70597384234712324</v>
      </c>
      <c r="D79" s="7" t="s">
        <v>14</v>
      </c>
      <c r="E79" s="7">
        <v>0.85350318471337583</v>
      </c>
      <c r="F79" s="7">
        <v>0.47481296758104691</v>
      </c>
      <c r="G79" s="7">
        <v>0.25697690248218902</v>
      </c>
      <c r="H79" s="7" t="s">
        <v>14</v>
      </c>
      <c r="I79" s="7">
        <v>0.50842879536959051</v>
      </c>
      <c r="K79" s="8">
        <v>632.46000000000231</v>
      </c>
      <c r="L79" s="9">
        <v>3.6969629092548401E-3</v>
      </c>
      <c r="N79" s="6" t="s">
        <v>7</v>
      </c>
      <c r="O79" s="27">
        <v>1231.9668503916209</v>
      </c>
      <c r="P79" s="27">
        <v>1582.0974173085656</v>
      </c>
      <c r="Q79" s="27">
        <v>1358.0208085612369</v>
      </c>
      <c r="R79" s="27">
        <v>1381.4098191853013</v>
      </c>
      <c r="S79" s="27">
        <v>1795.1309369802234</v>
      </c>
      <c r="T79" s="27">
        <v>1995.4496788008585</v>
      </c>
      <c r="U79" s="27">
        <v>1475.2135346428197</v>
      </c>
      <c r="V79" s="28"/>
      <c r="W79" s="8">
        <v>3069.9000000000055</v>
      </c>
      <c r="X79" s="9">
        <v>7.9720111489221136E-3</v>
      </c>
      <c r="Z79" s="6" t="s">
        <v>7</v>
      </c>
      <c r="AA79" s="24">
        <v>869.73637101525617</v>
      </c>
      <c r="AB79" s="24" t="s">
        <v>14</v>
      </c>
      <c r="AC79" s="24">
        <v>1159.0750850140494</v>
      </c>
      <c r="AD79" s="24">
        <v>655.91129569297038</v>
      </c>
      <c r="AE79" s="24">
        <v>461.30718773512746</v>
      </c>
      <c r="AF79" s="24" t="s">
        <v>14</v>
      </c>
      <c r="AG79" s="24">
        <v>750.04104033136446</v>
      </c>
      <c r="AI79" s="44"/>
    </row>
    <row r="80" spans="2:35" x14ac:dyDescent="0.25">
      <c r="B80" s="6" t="s">
        <v>8</v>
      </c>
      <c r="C80" s="7">
        <v>0.62562814070351369</v>
      </c>
      <c r="D80" s="7" t="s">
        <v>14</v>
      </c>
      <c r="E80" s="7" t="s">
        <v>14</v>
      </c>
      <c r="F80" s="7">
        <v>0.43998327059807607</v>
      </c>
      <c r="G80" s="7">
        <v>0.19644050802139046</v>
      </c>
      <c r="H80" s="7" t="s">
        <v>14</v>
      </c>
      <c r="I80" s="7">
        <v>0.44480569315565288</v>
      </c>
      <c r="K80" s="8">
        <v>318.76999999999856</v>
      </c>
      <c r="L80" s="9">
        <v>1.8633286952268217E-3</v>
      </c>
      <c r="N80" s="6" t="s">
        <v>8</v>
      </c>
      <c r="O80" s="27">
        <v>1319.4067788074165</v>
      </c>
      <c r="P80" s="27">
        <v>1814.5017921146962</v>
      </c>
      <c r="Q80" s="27">
        <v>1278.7784503631974</v>
      </c>
      <c r="R80" s="27">
        <v>1330.9171974522269</v>
      </c>
      <c r="S80" s="27">
        <v>1763.2554574161375</v>
      </c>
      <c r="T80" s="27">
        <v>1623.3767441860489</v>
      </c>
      <c r="U80" s="27">
        <v>1462.3870699979091</v>
      </c>
      <c r="V80" s="28"/>
      <c r="W80" s="8">
        <v>1578.1899999999996</v>
      </c>
      <c r="X80" s="9">
        <v>4.0982925421405797E-3</v>
      </c>
      <c r="Z80" s="6" t="s">
        <v>8</v>
      </c>
      <c r="AA80" s="24">
        <v>825.45800985689607</v>
      </c>
      <c r="AB80" s="24" t="s">
        <v>14</v>
      </c>
      <c r="AC80" s="24" t="s">
        <v>14</v>
      </c>
      <c r="AD80" s="24">
        <v>585.58130143025619</v>
      </c>
      <c r="AE80" s="24">
        <v>346.37479782631527</v>
      </c>
      <c r="AF80" s="24" t="s">
        <v>14</v>
      </c>
      <c r="AG80" s="24">
        <v>650.47809433228417</v>
      </c>
      <c r="AI80" s="44">
        <f>SUMPRODUCT(K79:K81,AG79:AG81)/SUM(K79:K81)</f>
        <v>682.8956963531823</v>
      </c>
    </row>
    <row r="81" spans="2:35" x14ac:dyDescent="0.25">
      <c r="B81" s="6" t="s">
        <v>9</v>
      </c>
      <c r="C81" s="7">
        <v>0.51500172433612867</v>
      </c>
      <c r="D81" s="7" t="s">
        <v>14</v>
      </c>
      <c r="E81" s="7" t="s">
        <v>14</v>
      </c>
      <c r="F81" s="7">
        <v>0.19474058280028433</v>
      </c>
      <c r="G81" s="7">
        <v>0.15083281924737815</v>
      </c>
      <c r="H81" s="7" t="s">
        <v>14</v>
      </c>
      <c r="I81" s="7">
        <v>0.32938876580216253</v>
      </c>
      <c r="K81" s="8">
        <v>126.36999999999965</v>
      </c>
      <c r="L81" s="9">
        <v>7.3867944667256602E-4</v>
      </c>
      <c r="N81" s="6" t="s">
        <v>9</v>
      </c>
      <c r="O81" s="27">
        <v>1088.0216953171334</v>
      </c>
      <c r="P81" s="27">
        <v>1470.4176136363633</v>
      </c>
      <c r="Q81" s="27">
        <v>1203.8513513513517</v>
      </c>
      <c r="R81" s="27">
        <v>1246.9000000000003</v>
      </c>
      <c r="S81" s="27">
        <v>1578.8468237704926</v>
      </c>
      <c r="T81" s="27" t="s">
        <v>14</v>
      </c>
      <c r="U81" s="27">
        <v>1301.2547323704346</v>
      </c>
      <c r="V81" s="28"/>
      <c r="W81" s="8">
        <v>588.49999999999955</v>
      </c>
      <c r="X81" s="9">
        <v>1.5282349787096167E-3</v>
      </c>
      <c r="Z81" s="6" t="s">
        <v>9</v>
      </c>
      <c r="AA81" s="24">
        <v>560.33304920344176</v>
      </c>
      <c r="AB81" s="24" t="s">
        <v>14</v>
      </c>
      <c r="AC81" s="24" t="s">
        <v>14</v>
      </c>
      <c r="AD81" s="24">
        <v>242.8220326936746</v>
      </c>
      <c r="AE81" s="24">
        <v>238.14191758907182</v>
      </c>
      <c r="AF81" s="24" t="s">
        <v>14</v>
      </c>
      <c r="AG81" s="24">
        <v>428.61869028972075</v>
      </c>
      <c r="AI81" s="44"/>
    </row>
    <row r="82" spans="2:35" ht="30.75" customHeight="1" x14ac:dyDescent="0.25">
      <c r="B82" s="78" t="s">
        <v>50</v>
      </c>
      <c r="C82" s="18">
        <v>0.5410488887946826</v>
      </c>
      <c r="D82" s="18">
        <v>0.46127982067566886</v>
      </c>
      <c r="E82" s="18">
        <v>0.48242399954199344</v>
      </c>
      <c r="F82" s="18">
        <v>0.51916355871029729</v>
      </c>
      <c r="G82" s="18">
        <v>0.65168368576141278</v>
      </c>
      <c r="H82" s="18">
        <v>0.58788275655899902</v>
      </c>
      <c r="I82" s="18">
        <v>0.56442050864678095</v>
      </c>
      <c r="K82" s="4">
        <v>46408.719999999979</v>
      </c>
      <c r="L82" s="5">
        <v>0.27127615423266699</v>
      </c>
      <c r="N82" s="78" t="s">
        <v>50</v>
      </c>
      <c r="O82" s="23">
        <v>814.45804960259829</v>
      </c>
      <c r="P82" s="23">
        <v>958.20839516821491</v>
      </c>
      <c r="Q82" s="23">
        <v>812.47746895456828</v>
      </c>
      <c r="R82" s="23">
        <v>1106.3761886439775</v>
      </c>
      <c r="S82" s="23">
        <v>1282.789994453894</v>
      </c>
      <c r="T82" s="23">
        <v>1181.4037991311809</v>
      </c>
      <c r="U82" s="23">
        <v>1090.0817328015494</v>
      </c>
      <c r="V82" s="26"/>
      <c r="W82" s="4">
        <v>143048.81000000038</v>
      </c>
      <c r="X82" s="5">
        <v>0.37147356857227992</v>
      </c>
      <c r="Z82" s="78" t="s">
        <v>50</v>
      </c>
      <c r="AA82" s="23">
        <v>440.66162270737027</v>
      </c>
      <c r="AB82" s="23">
        <v>442.00219669311463</v>
      </c>
      <c r="AC82" s="23">
        <v>391.95863011081866</v>
      </c>
      <c r="AD82" s="23">
        <v>574.39019936874251</v>
      </c>
      <c r="AE82" s="23">
        <v>835.97331164357593</v>
      </c>
      <c r="AF82" s="23">
        <v>694.52692204251264</v>
      </c>
      <c r="AG82" s="23">
        <v>615.26448609441491</v>
      </c>
      <c r="AI82" s="23">
        <f>AG82</f>
        <v>615.26448609441491</v>
      </c>
    </row>
    <row r="83" spans="2:35" x14ac:dyDescent="0.25">
      <c r="B83" s="6" t="s">
        <v>1</v>
      </c>
      <c r="C83" s="7">
        <v>0.48935787677782849</v>
      </c>
      <c r="D83" s="7">
        <v>0.43797080979284397</v>
      </c>
      <c r="E83" s="7">
        <v>0.44429365387100955</v>
      </c>
      <c r="F83" s="7">
        <v>0.49581699442757171</v>
      </c>
      <c r="G83" s="7">
        <v>0.64593734535778558</v>
      </c>
      <c r="H83" s="7">
        <v>0.55632922692376363</v>
      </c>
      <c r="I83" s="7">
        <v>0.54303307464168937</v>
      </c>
      <c r="K83" s="8">
        <v>18020.519999999982</v>
      </c>
      <c r="L83" s="9">
        <v>0.10533661266401784</v>
      </c>
      <c r="N83" s="6" t="s">
        <v>1</v>
      </c>
      <c r="O83" s="27">
        <v>645.1970337317797</v>
      </c>
      <c r="P83" s="27">
        <v>822.07622486501293</v>
      </c>
      <c r="Q83" s="27">
        <v>658.01392714071176</v>
      </c>
      <c r="R83" s="27">
        <v>935.13080841107444</v>
      </c>
      <c r="S83" s="27">
        <v>1079.2365333079149</v>
      </c>
      <c r="T83" s="27">
        <v>1003.9915252608729</v>
      </c>
      <c r="U83" s="27">
        <v>920.16447589589063</v>
      </c>
      <c r="V83" s="28"/>
      <c r="W83" s="8">
        <v>49765.590000000237</v>
      </c>
      <c r="X83" s="9">
        <v>0.12923282136639241</v>
      </c>
      <c r="Z83" s="6" t="s">
        <v>1</v>
      </c>
      <c r="AA83" s="24">
        <v>315.73225053033673</v>
      </c>
      <c r="AB83" s="24">
        <v>360.04538991557382</v>
      </c>
      <c r="AC83" s="24">
        <v>292.35141198735909</v>
      </c>
      <c r="AD83" s="24">
        <v>463.65374682300433</v>
      </c>
      <c r="AE83" s="24">
        <v>697.11918133805386</v>
      </c>
      <c r="AF83" s="24">
        <v>558.5498290863917</v>
      </c>
      <c r="AG83" s="24">
        <v>499.67974452180414</v>
      </c>
      <c r="AI83" s="44"/>
    </row>
    <row r="84" spans="2:35" x14ac:dyDescent="0.25">
      <c r="B84" s="6" t="s">
        <v>2</v>
      </c>
      <c r="C84" s="7">
        <v>0.50967570365515691</v>
      </c>
      <c r="D84" s="7">
        <v>0.47287234042553211</v>
      </c>
      <c r="E84" s="7">
        <v>0.46972443799854957</v>
      </c>
      <c r="F84" s="7">
        <v>0.52251578209024963</v>
      </c>
      <c r="G84" s="7">
        <v>0.71478558099960199</v>
      </c>
      <c r="H84" s="7">
        <v>0.61609854876814063</v>
      </c>
      <c r="I84" s="7">
        <v>0.58095154242328306</v>
      </c>
      <c r="K84" s="8">
        <v>14648.239999999998</v>
      </c>
      <c r="L84" s="9">
        <v>8.5624387259056564E-2</v>
      </c>
      <c r="N84" s="6" t="s">
        <v>2</v>
      </c>
      <c r="O84" s="27">
        <v>756.00660834539758</v>
      </c>
      <c r="P84" s="27">
        <v>946.89377594476105</v>
      </c>
      <c r="Q84" s="27">
        <v>795.7502501945952</v>
      </c>
      <c r="R84" s="27">
        <v>1112.1667779186905</v>
      </c>
      <c r="S84" s="27">
        <v>1289.3044298980551</v>
      </c>
      <c r="T84" s="27">
        <v>1114.6501200309219</v>
      </c>
      <c r="U84" s="27">
        <v>1087.6598574240411</v>
      </c>
      <c r="V84" s="28"/>
      <c r="W84" s="8">
        <v>43550.120000000112</v>
      </c>
      <c r="X84" s="9">
        <v>0.1130922968751087</v>
      </c>
      <c r="Z84" s="6" t="s">
        <v>2</v>
      </c>
      <c r="AA84" s="24">
        <v>385.31820007638913</v>
      </c>
      <c r="AB84" s="24">
        <v>447.75987596536856</v>
      </c>
      <c r="AC84" s="24">
        <v>373.78333905986142</v>
      </c>
      <c r="AD84" s="24">
        <v>581.12469377897753</v>
      </c>
      <c r="AE84" s="24">
        <v>921.57621601004189</v>
      </c>
      <c r="AF84" s="24">
        <v>686.73432133528479</v>
      </c>
      <c r="AG84" s="24">
        <v>631.87767180238484</v>
      </c>
      <c r="AI84" s="44">
        <f>SUMPRODUCT(K83:K85,AG83:AG85)/SUM(K83:K85)</f>
        <v>605.86195670131144</v>
      </c>
    </row>
    <row r="85" spans="2:35" x14ac:dyDescent="0.25">
      <c r="B85" s="6" t="s">
        <v>3</v>
      </c>
      <c r="C85" s="7">
        <v>0.55726133022687785</v>
      </c>
      <c r="D85" s="7">
        <v>0.4819240886884637</v>
      </c>
      <c r="E85" s="7">
        <v>0.53778786895880626</v>
      </c>
      <c r="F85" s="7">
        <v>0.56329347391718454</v>
      </c>
      <c r="G85" s="7">
        <v>0.74837199967546897</v>
      </c>
      <c r="H85" s="7">
        <v>0.60770904569474737</v>
      </c>
      <c r="I85" s="7">
        <v>0.61549066356355842</v>
      </c>
      <c r="K85" s="8">
        <v>9420.139999999983</v>
      </c>
      <c r="L85" s="9">
        <v>5.5064206716610851E-2</v>
      </c>
      <c r="N85" s="6" t="s">
        <v>3</v>
      </c>
      <c r="O85" s="27">
        <v>890.3226462315564</v>
      </c>
      <c r="P85" s="27">
        <v>1123.6557912256746</v>
      </c>
      <c r="Q85" s="27">
        <v>888.71908328786242</v>
      </c>
      <c r="R85" s="27">
        <v>1252.1218982121288</v>
      </c>
      <c r="S85" s="27">
        <v>1507.5744837462671</v>
      </c>
      <c r="T85" s="27">
        <v>1410.432240690337</v>
      </c>
      <c r="U85" s="27">
        <v>1248.649263406088</v>
      </c>
      <c r="V85" s="28"/>
      <c r="W85" s="8">
        <v>30129.220000000023</v>
      </c>
      <c r="X85" s="9">
        <v>7.8240489184770473E-2</v>
      </c>
      <c r="Z85" s="6" t="s">
        <v>3</v>
      </c>
      <c r="AA85" s="24">
        <v>496.14238217011109</v>
      </c>
      <c r="AB85" s="24">
        <v>541.5167931859479</v>
      </c>
      <c r="AC85" s="24">
        <v>477.94234190440341</v>
      </c>
      <c r="AD85" s="24">
        <v>705.31209381168935</v>
      </c>
      <c r="AE85" s="24">
        <v>1128.2265310609066</v>
      </c>
      <c r="AF85" s="24">
        <v>857.13243100702891</v>
      </c>
      <c r="AG85" s="24">
        <v>768.53196369196155</v>
      </c>
      <c r="AI85" s="44"/>
    </row>
    <row r="86" spans="2:35" x14ac:dyDescent="0.25">
      <c r="B86" s="6" t="s">
        <v>4</v>
      </c>
      <c r="C86" s="7">
        <v>0.62907664300532862</v>
      </c>
      <c r="D86" s="7">
        <v>0.49552544106366653</v>
      </c>
      <c r="E86" s="7">
        <v>0.61979823455233296</v>
      </c>
      <c r="F86" s="7">
        <v>0.53419071518193184</v>
      </c>
      <c r="G86" s="7">
        <v>0.4128744311646747</v>
      </c>
      <c r="H86" s="7">
        <v>0.62443665498247369</v>
      </c>
      <c r="I86" s="7">
        <v>0.52381704978039723</v>
      </c>
      <c r="K86" s="8">
        <v>2684.6200000000117</v>
      </c>
      <c r="L86" s="9">
        <v>1.5692598054333453E-2</v>
      </c>
      <c r="N86" s="6" t="s">
        <v>4</v>
      </c>
      <c r="O86" s="27">
        <v>1000.2462941951479</v>
      </c>
      <c r="P86" s="27">
        <v>996.56681007212342</v>
      </c>
      <c r="Q86" s="27">
        <v>1054.9026295235619</v>
      </c>
      <c r="R86" s="27">
        <v>1281.0749005568846</v>
      </c>
      <c r="S86" s="27">
        <v>1433.9559095763602</v>
      </c>
      <c r="T86" s="27">
        <v>1317.5097925711495</v>
      </c>
      <c r="U86" s="27">
        <v>1228.0956232142289</v>
      </c>
      <c r="V86" s="28"/>
      <c r="W86" s="8">
        <v>10842.660000000003</v>
      </c>
      <c r="X86" s="9">
        <v>2.8156554416747036E-2</v>
      </c>
      <c r="Z86" s="6" t="s">
        <v>4</v>
      </c>
      <c r="AA86" s="24">
        <v>629.23158093080394</v>
      </c>
      <c r="AB86" s="24">
        <v>493.82420811040015</v>
      </c>
      <c r="AC86" s="24">
        <v>653.82678740331744</v>
      </c>
      <c r="AD86" s="24">
        <v>684.33831733010436</v>
      </c>
      <c r="AE86" s="24">
        <v>592.04373048156344</v>
      </c>
      <c r="AF86" s="24">
        <v>822.70140777978145</v>
      </c>
      <c r="AG86" s="24">
        <v>643.29742620029572</v>
      </c>
      <c r="AI86" s="44"/>
    </row>
    <row r="87" spans="2:35" x14ac:dyDescent="0.25">
      <c r="B87" s="6" t="s">
        <v>5</v>
      </c>
      <c r="C87" s="7">
        <v>0.70512695471245812</v>
      </c>
      <c r="D87" s="7">
        <v>0.55426356589147285</v>
      </c>
      <c r="E87" s="7">
        <v>0.73441734417344184</v>
      </c>
      <c r="F87" s="7">
        <v>0.48703991705547017</v>
      </c>
      <c r="G87" s="7">
        <v>0.21186622854159609</v>
      </c>
      <c r="H87" s="7" t="s">
        <v>14</v>
      </c>
      <c r="I87" s="7">
        <v>0.46356379741112536</v>
      </c>
      <c r="K87" s="8">
        <v>799.68000000001041</v>
      </c>
      <c r="L87" s="9">
        <v>4.6744257332842201E-3</v>
      </c>
      <c r="N87" s="6" t="s">
        <v>5</v>
      </c>
      <c r="O87" s="27">
        <v>1111.485953436576</v>
      </c>
      <c r="P87" s="27">
        <v>1382.4606841403827</v>
      </c>
      <c r="Q87" s="27">
        <v>1078.7028231797913</v>
      </c>
      <c r="R87" s="27">
        <v>1294.5273545324073</v>
      </c>
      <c r="S87" s="27">
        <v>1589.2146273049154</v>
      </c>
      <c r="T87" s="27">
        <v>1602.8113905325417</v>
      </c>
      <c r="U87" s="27">
        <v>1315.8366706717934</v>
      </c>
      <c r="V87" s="28"/>
      <c r="W87" s="8">
        <v>4128.0400000000072</v>
      </c>
      <c r="X87" s="9">
        <v>1.071982178676714E-2</v>
      </c>
      <c r="Z87" s="6" t="s">
        <v>5</v>
      </c>
      <c r="AA87" s="24">
        <v>783.7387055524058</v>
      </c>
      <c r="AB87" s="24">
        <v>766.24758849641364</v>
      </c>
      <c r="AC87" s="24">
        <v>792.21806255209617</v>
      </c>
      <c r="AD87" s="24">
        <v>630.48649537750089</v>
      </c>
      <c r="AE87" s="24">
        <v>336.70090943023069</v>
      </c>
      <c r="AF87" s="24" t="s">
        <v>14</v>
      </c>
      <c r="AG87" s="24">
        <v>609.97424382942893</v>
      </c>
      <c r="AI87" s="44">
        <f>SUMPRODUCT(K86:K88,AG86:AG88)/SUM(K86:K88)</f>
        <v>641.28973722380294</v>
      </c>
    </row>
    <row r="88" spans="2:35" x14ac:dyDescent="0.25">
      <c r="B88" s="6" t="s">
        <v>6</v>
      </c>
      <c r="C88" s="7">
        <v>0.74098853793890562</v>
      </c>
      <c r="D88" s="7" t="s">
        <v>14</v>
      </c>
      <c r="E88" s="7" t="s">
        <v>14</v>
      </c>
      <c r="F88" s="7">
        <v>0.48892803220936132</v>
      </c>
      <c r="G88" s="7">
        <v>0.20263752365834292</v>
      </c>
      <c r="H88" s="7" t="s">
        <v>14</v>
      </c>
      <c r="I88" s="7">
        <v>0.49817809883014846</v>
      </c>
      <c r="K88" s="8">
        <v>467.58000000000084</v>
      </c>
      <c r="L88" s="9">
        <v>2.7331782517619686E-3</v>
      </c>
      <c r="N88" s="6" t="s">
        <v>6</v>
      </c>
      <c r="O88" s="27">
        <v>1146.3361632550382</v>
      </c>
      <c r="P88" s="27">
        <v>1624.0554038236457</v>
      </c>
      <c r="Q88" s="27">
        <v>1276.0363108206261</v>
      </c>
      <c r="R88" s="27">
        <v>1305.4941149319209</v>
      </c>
      <c r="S88" s="27">
        <v>1654.3528446044072</v>
      </c>
      <c r="T88" s="27">
        <v>1591.1221739130408</v>
      </c>
      <c r="U88" s="27">
        <v>1371.6378982891542</v>
      </c>
      <c r="V88" s="28"/>
      <c r="W88" s="8">
        <v>2595.7899999999981</v>
      </c>
      <c r="X88" s="9">
        <v>6.7408276557088124E-3</v>
      </c>
      <c r="Z88" s="6" t="s">
        <v>6</v>
      </c>
      <c r="AA88" s="24">
        <v>849.42195759684535</v>
      </c>
      <c r="AB88" s="24" t="s">
        <v>14</v>
      </c>
      <c r="AC88" s="24" t="s">
        <v>14</v>
      </c>
      <c r="AD88" s="24">
        <v>638.2926686745659</v>
      </c>
      <c r="AE88" s="24">
        <v>335.23396368777247</v>
      </c>
      <c r="AF88" s="24" t="s">
        <v>14</v>
      </c>
      <c r="AG88" s="24">
        <v>683.31996045307142</v>
      </c>
      <c r="AI88" s="44"/>
    </row>
    <row r="89" spans="2:35" x14ac:dyDescent="0.25">
      <c r="B89" s="6" t="s">
        <v>7</v>
      </c>
      <c r="C89" s="7">
        <v>0.71087794816607808</v>
      </c>
      <c r="D89" s="7" t="s">
        <v>14</v>
      </c>
      <c r="E89" s="7" t="s">
        <v>14</v>
      </c>
      <c r="F89" s="7">
        <v>0.46463603510583323</v>
      </c>
      <c r="G89" s="7">
        <v>0.23975720789074356</v>
      </c>
      <c r="H89" s="7" t="s">
        <v>14</v>
      </c>
      <c r="I89" s="7">
        <v>0.52819173778286987</v>
      </c>
      <c r="K89" s="8">
        <v>248.80999999999869</v>
      </c>
      <c r="L89" s="9">
        <v>1.4543865880082354E-3</v>
      </c>
      <c r="N89" s="6" t="s">
        <v>7</v>
      </c>
      <c r="O89" s="27">
        <v>1209.167082294269</v>
      </c>
      <c r="P89" s="27">
        <v>1675.0483383685812</v>
      </c>
      <c r="Q89" s="27">
        <v>1210.4691823899363</v>
      </c>
      <c r="R89" s="27">
        <v>1257.2617015774479</v>
      </c>
      <c r="S89" s="27">
        <v>1640.1734637725476</v>
      </c>
      <c r="T89" s="27">
        <v>1484.9689762151029</v>
      </c>
      <c r="U89" s="27">
        <v>1358.086400929355</v>
      </c>
      <c r="V89" s="28"/>
      <c r="W89" s="8">
        <v>1377.2999999999993</v>
      </c>
      <c r="X89" s="9">
        <v>3.5766151846673843E-3</v>
      </c>
      <c r="Z89" s="6" t="s">
        <v>7</v>
      </c>
      <c r="AA89" s="24">
        <v>859.57021445131318</v>
      </c>
      <c r="AB89" s="24" t="s">
        <v>14</v>
      </c>
      <c r="AC89" s="24" t="s">
        <v>14</v>
      </c>
      <c r="AD89" s="24">
        <v>584.16909211135874</v>
      </c>
      <c r="AE89" s="24">
        <v>393.24341013059563</v>
      </c>
      <c r="AF89" s="24" t="s">
        <v>14</v>
      </c>
      <c r="AG89" s="24">
        <v>717.33001616615934</v>
      </c>
      <c r="AI89" s="44"/>
    </row>
    <row r="90" spans="2:35" x14ac:dyDescent="0.25">
      <c r="B90" s="6" t="s">
        <v>8</v>
      </c>
      <c r="C90" s="7">
        <v>0.68317812561917524</v>
      </c>
      <c r="D90" s="7" t="s">
        <v>14</v>
      </c>
      <c r="E90" s="7" t="s">
        <v>14</v>
      </c>
      <c r="F90" s="7">
        <v>0.33161953727506421</v>
      </c>
      <c r="G90" s="7">
        <v>0.20319634703196351</v>
      </c>
      <c r="H90" s="7" t="s">
        <v>14</v>
      </c>
      <c r="I90" s="7">
        <v>0.47620724346076226</v>
      </c>
      <c r="K90" s="8">
        <v>94.669999999999533</v>
      </c>
      <c r="L90" s="9">
        <v>5.5338120769558971E-4</v>
      </c>
      <c r="N90" s="6" t="s">
        <v>8</v>
      </c>
      <c r="O90" s="27">
        <v>1312.6651878552659</v>
      </c>
      <c r="P90" s="27">
        <v>1506.5935828877007</v>
      </c>
      <c r="Q90" s="27">
        <v>1839.2553956834511</v>
      </c>
      <c r="R90" s="27">
        <v>1464.160953461974</v>
      </c>
      <c r="S90" s="27">
        <v>1837.0022694115746</v>
      </c>
      <c r="T90" s="27" t="s">
        <v>14</v>
      </c>
      <c r="U90" s="27">
        <v>1522.6904385881471</v>
      </c>
      <c r="V90" s="28"/>
      <c r="W90" s="8">
        <v>525.54999999999961</v>
      </c>
      <c r="X90" s="9">
        <v>1.3647644741900408E-3</v>
      </c>
      <c r="Z90" s="6" t="s">
        <v>8</v>
      </c>
      <c r="AA90" s="24">
        <v>896.78414260450313</v>
      </c>
      <c r="AB90" s="24" t="s">
        <v>14</v>
      </c>
      <c r="AC90" s="24" t="s">
        <v>14</v>
      </c>
      <c r="AD90" s="24">
        <v>485.54437788327664</v>
      </c>
      <c r="AE90" s="24">
        <v>373.27215063385887</v>
      </c>
      <c r="AF90" s="24" t="s">
        <v>14</v>
      </c>
      <c r="AG90" s="24">
        <v>725.11621640412068</v>
      </c>
      <c r="AI90" s="44">
        <f>SUMPRODUCT(K89:K91,AG89:AG91)/SUM(K89:K91)</f>
        <v>706.42849468598467</v>
      </c>
    </row>
    <row r="91" spans="2:35" x14ac:dyDescent="0.25">
      <c r="B91" s="6" t="s">
        <v>9</v>
      </c>
      <c r="C91" s="7">
        <v>0.56072351421188649</v>
      </c>
      <c r="D91" s="7" t="s">
        <v>14</v>
      </c>
      <c r="E91" s="7" t="s">
        <v>14</v>
      </c>
      <c r="F91" s="7" t="s">
        <v>14</v>
      </c>
      <c r="G91" s="7" t="s">
        <v>14</v>
      </c>
      <c r="H91" s="7" t="s">
        <v>14</v>
      </c>
      <c r="I91" s="7">
        <v>0.40236881065964802</v>
      </c>
      <c r="K91" s="8">
        <v>24.460000000000004</v>
      </c>
      <c r="L91" s="9">
        <v>1.4297775789832252E-4</v>
      </c>
      <c r="N91" s="6" t="s">
        <v>9</v>
      </c>
      <c r="O91" s="27">
        <v>1224.0978876867587</v>
      </c>
      <c r="P91" s="27" t="s">
        <v>14</v>
      </c>
      <c r="Q91" s="27" t="s">
        <v>14</v>
      </c>
      <c r="R91" s="27">
        <v>1223.9501953125005</v>
      </c>
      <c r="S91" s="27">
        <v>1393.1109243697479</v>
      </c>
      <c r="T91" s="27" t="s">
        <v>14</v>
      </c>
      <c r="U91" s="27">
        <v>1300.3193845696449</v>
      </c>
      <c r="V91" s="28"/>
      <c r="W91" s="8">
        <v>134.54000000000002</v>
      </c>
      <c r="X91" s="9">
        <v>3.4937762792793887E-4</v>
      </c>
      <c r="Z91" s="6" t="s">
        <v>9</v>
      </c>
      <c r="AA91" s="24">
        <v>686.38046932306645</v>
      </c>
      <c r="AB91" s="24" t="s">
        <v>14</v>
      </c>
      <c r="AC91" s="24" t="s">
        <v>14</v>
      </c>
      <c r="AD91" s="24" t="s">
        <v>14</v>
      </c>
      <c r="AE91" s="24" t="s">
        <v>14</v>
      </c>
      <c r="AF91" s="24" t="s">
        <v>14</v>
      </c>
      <c r="AG91" s="24">
        <v>523.20796424697346</v>
      </c>
      <c r="AI91" s="44"/>
    </row>
    <row r="92" spans="2:35" x14ac:dyDescent="0.25">
      <c r="K92" s="11">
        <v>123944.41000000022</v>
      </c>
      <c r="L92" s="12">
        <v>0.72450097489086085</v>
      </c>
      <c r="W92" s="11">
        <v>385084.76000000112</v>
      </c>
      <c r="X92" s="12">
        <v>1</v>
      </c>
    </row>
    <row r="93" spans="2:35" x14ac:dyDescent="0.25">
      <c r="B93" s="13" t="s">
        <v>28</v>
      </c>
      <c r="C93" s="14">
        <v>13113.42000000004</v>
      </c>
      <c r="D93" s="14">
        <v>2489.5999999999985</v>
      </c>
      <c r="E93" s="14">
        <v>1300.3000000000002</v>
      </c>
      <c r="F93" s="14">
        <v>24592.850000000068</v>
      </c>
      <c r="G93" s="14">
        <v>34801.180000000131</v>
      </c>
      <c r="H93" s="14">
        <v>1238.3399999999999</v>
      </c>
      <c r="I93" s="14">
        <v>77535.69000000025</v>
      </c>
      <c r="N93" s="13" t="s">
        <v>28</v>
      </c>
      <c r="O93" s="14">
        <v>35142.580000000016</v>
      </c>
      <c r="P93" s="14">
        <v>19686.449999999928</v>
      </c>
      <c r="Q93" s="14">
        <v>7615.1500000000033</v>
      </c>
      <c r="R93" s="14">
        <v>105221.75000000079</v>
      </c>
      <c r="S93" s="14">
        <v>69618.940000000133</v>
      </c>
      <c r="T93" s="14">
        <v>4751.0799999999872</v>
      </c>
      <c r="U93" s="14">
        <v>242035.95000000086</v>
      </c>
    </row>
    <row r="94" spans="2:35" ht="30" customHeight="1" x14ac:dyDescent="0.25">
      <c r="B94" s="69" t="s">
        <v>50</v>
      </c>
      <c r="C94" s="14">
        <v>8168.2799999999797</v>
      </c>
      <c r="D94" s="14">
        <v>1728.6000000000015</v>
      </c>
      <c r="E94" s="14">
        <v>842.65</v>
      </c>
      <c r="F94" s="14">
        <v>17261.149999999965</v>
      </c>
      <c r="G94" s="14">
        <v>17582.100000000042</v>
      </c>
      <c r="H94" s="14">
        <v>825.94</v>
      </c>
      <c r="I94" s="14">
        <v>46408.719999999979</v>
      </c>
      <c r="N94" s="69" t="s">
        <v>50</v>
      </c>
      <c r="O94" s="14">
        <v>21396.459999999985</v>
      </c>
      <c r="P94" s="14">
        <v>11825.849999999964</v>
      </c>
      <c r="Q94" s="14">
        <v>4598.0999999999985</v>
      </c>
      <c r="R94" s="14">
        <v>63675.500000000378</v>
      </c>
      <c r="S94" s="14">
        <v>38477.460000000057</v>
      </c>
      <c r="T94" s="14">
        <v>3075.440000000001</v>
      </c>
      <c r="U94" s="14">
        <v>143048.81000000038</v>
      </c>
      <c r="Y94" s="32"/>
      <c r="Z94" s="35"/>
      <c r="AA94" s="36"/>
      <c r="AB94" s="36"/>
      <c r="AC94" s="36"/>
      <c r="AD94" s="36"/>
      <c r="AE94" s="36"/>
      <c r="AF94" s="36"/>
      <c r="AG94" s="36"/>
    </row>
    <row r="95" spans="2:35" x14ac:dyDescent="0.25">
      <c r="B95" s="53" t="s">
        <v>41</v>
      </c>
      <c r="C95" s="11">
        <v>21281.700000000023</v>
      </c>
      <c r="D95" s="11">
        <v>4218.1999999999989</v>
      </c>
      <c r="E95" s="11">
        <v>2142.9499999999998</v>
      </c>
      <c r="F95" s="11">
        <v>41854.000000000036</v>
      </c>
      <c r="G95" s="11">
        <v>52383.280000000181</v>
      </c>
      <c r="H95" s="11">
        <v>2064.2799999999997</v>
      </c>
      <c r="I95" s="11">
        <v>123944.41000000022</v>
      </c>
      <c r="N95" s="53" t="s">
        <v>41</v>
      </c>
      <c r="O95" s="11">
        <v>56539.040000000001</v>
      </c>
      <c r="P95" s="11">
        <v>31512.29999999989</v>
      </c>
      <c r="Q95" s="11">
        <v>12213.250000000002</v>
      </c>
      <c r="R95" s="11">
        <v>168897.25000000114</v>
      </c>
      <c r="S95" s="11">
        <v>108096.4000000002</v>
      </c>
      <c r="T95" s="11">
        <v>7826.5199999999877</v>
      </c>
      <c r="U95" s="11">
        <v>385084.76000000112</v>
      </c>
      <c r="Y95" s="32"/>
      <c r="Z95" s="35"/>
      <c r="AA95" s="36"/>
      <c r="AB95" s="36"/>
      <c r="AC95" s="36"/>
      <c r="AD95" s="36"/>
      <c r="AE95" s="36"/>
      <c r="AF95" s="36"/>
      <c r="AG95" s="36"/>
    </row>
    <row r="99" spans="2:35" ht="21" x14ac:dyDescent="0.35">
      <c r="N99" s="32"/>
      <c r="O99" s="32"/>
      <c r="P99" s="38"/>
      <c r="Q99" s="32"/>
      <c r="R99" s="32"/>
      <c r="S99" s="32"/>
      <c r="T99" s="32"/>
      <c r="U99" s="32"/>
      <c r="V99" s="32"/>
      <c r="W99" s="32"/>
      <c r="X99" s="32"/>
      <c r="Z99" s="32"/>
      <c r="AA99" s="32"/>
      <c r="AB99" s="38"/>
      <c r="AC99" s="32"/>
      <c r="AD99" s="32"/>
      <c r="AE99" s="32"/>
      <c r="AF99" s="32"/>
      <c r="AG99" s="32"/>
    </row>
    <row r="100" spans="2:35" ht="18.75" x14ac:dyDescent="0.3">
      <c r="B100" s="71" t="s">
        <v>84</v>
      </c>
      <c r="N100" s="72" t="s">
        <v>85</v>
      </c>
      <c r="O100" s="32"/>
      <c r="Z100" s="75" t="s">
        <v>86</v>
      </c>
      <c r="AA100" s="40"/>
    </row>
    <row r="101" spans="2:35" ht="15.75" x14ac:dyDescent="0.25">
      <c r="B101" s="66" t="s">
        <v>58</v>
      </c>
      <c r="N101" s="74" t="s">
        <v>58</v>
      </c>
      <c r="O101" s="32"/>
      <c r="P101" s="32"/>
      <c r="Q101" s="32"/>
      <c r="R101" s="32"/>
      <c r="S101" s="32"/>
      <c r="T101" s="32"/>
      <c r="U101" s="32"/>
      <c r="V101" s="32"/>
      <c r="W101" s="32"/>
      <c r="X101" s="32"/>
      <c r="Z101" s="74" t="s">
        <v>58</v>
      </c>
      <c r="AA101" s="32"/>
      <c r="AB101" s="32"/>
      <c r="AC101" s="32"/>
      <c r="AD101" s="32"/>
      <c r="AE101" s="32"/>
      <c r="AF101" s="32"/>
      <c r="AG101" s="32"/>
    </row>
    <row r="102" spans="2:35" x14ac:dyDescent="0.25">
      <c r="N102" s="33"/>
      <c r="O102" s="34"/>
      <c r="P102" s="34"/>
      <c r="Q102" s="34"/>
      <c r="R102" s="34"/>
      <c r="S102" s="34"/>
      <c r="T102" s="34"/>
      <c r="U102" s="34"/>
      <c r="V102" s="34"/>
      <c r="W102" s="34"/>
      <c r="X102" s="34"/>
      <c r="Z102" s="33"/>
      <c r="AA102" s="34"/>
      <c r="AB102" s="34"/>
      <c r="AC102" s="34"/>
      <c r="AD102" s="34"/>
      <c r="AE102" s="34"/>
      <c r="AF102" s="34"/>
      <c r="AG102" s="34"/>
    </row>
    <row r="103" spans="2:35" x14ac:dyDescent="0.25">
      <c r="B103" s="1" t="s">
        <v>49</v>
      </c>
      <c r="C103" s="1" t="s">
        <v>42</v>
      </c>
      <c r="D103" s="1" t="s">
        <v>10</v>
      </c>
      <c r="E103" s="1" t="s">
        <v>21</v>
      </c>
      <c r="F103" s="1" t="s">
        <v>11</v>
      </c>
      <c r="G103" s="1" t="s">
        <v>12</v>
      </c>
      <c r="H103" s="1" t="s">
        <v>22</v>
      </c>
      <c r="I103" s="1" t="s">
        <v>23</v>
      </c>
      <c r="K103" s="1" t="s">
        <v>41</v>
      </c>
      <c r="L103" s="1" t="s">
        <v>27</v>
      </c>
      <c r="N103" s="1" t="s">
        <v>49</v>
      </c>
      <c r="O103" s="1" t="s">
        <v>42</v>
      </c>
      <c r="P103" s="22" t="s">
        <v>10</v>
      </c>
      <c r="Q103" s="22" t="s">
        <v>21</v>
      </c>
      <c r="R103" s="22" t="s">
        <v>11</v>
      </c>
      <c r="S103" s="22" t="s">
        <v>12</v>
      </c>
      <c r="T103" s="22" t="s">
        <v>22</v>
      </c>
      <c r="U103" s="22" t="s">
        <v>23</v>
      </c>
      <c r="W103" s="1" t="s">
        <v>41</v>
      </c>
      <c r="X103" s="1" t="s">
        <v>27</v>
      </c>
      <c r="Z103" s="1" t="s">
        <v>49</v>
      </c>
      <c r="AA103" s="1" t="s">
        <v>42</v>
      </c>
      <c r="AB103" s="22" t="s">
        <v>10</v>
      </c>
      <c r="AC103" s="22" t="s">
        <v>21</v>
      </c>
      <c r="AD103" s="22" t="s">
        <v>11</v>
      </c>
      <c r="AE103" s="22" t="s">
        <v>12</v>
      </c>
      <c r="AF103" s="22" t="s">
        <v>22</v>
      </c>
      <c r="AG103" s="22" t="s">
        <v>23</v>
      </c>
      <c r="AI103" s="22" t="s">
        <v>26</v>
      </c>
    </row>
    <row r="104" spans="2:35" x14ac:dyDescent="0.25">
      <c r="B104" s="2" t="s">
        <v>28</v>
      </c>
      <c r="C104" s="18">
        <v>0.53180656549689365</v>
      </c>
      <c r="D104" s="18">
        <v>0.58494718309859151</v>
      </c>
      <c r="E104" s="18">
        <v>0.53842267751894457</v>
      </c>
      <c r="F104" s="18">
        <v>0.57844297482306584</v>
      </c>
      <c r="G104" s="18">
        <v>0.48062644089355355</v>
      </c>
      <c r="H104" s="18">
        <v>0.72442497261774397</v>
      </c>
      <c r="I104" s="18">
        <v>0.53611624619399867</v>
      </c>
      <c r="K104" s="4">
        <v>13015.530000000028</v>
      </c>
      <c r="L104" s="5">
        <v>7.6080592692492136E-2</v>
      </c>
      <c r="N104" s="2" t="s">
        <v>28</v>
      </c>
      <c r="O104" s="23">
        <v>866.86959314828528</v>
      </c>
      <c r="P104" s="23">
        <v>892.00514419615729</v>
      </c>
      <c r="Q104" s="23">
        <v>913.86882878003019</v>
      </c>
      <c r="R104" s="23">
        <v>944.98738327064052</v>
      </c>
      <c r="S104" s="23">
        <v>1398.8525593381216</v>
      </c>
      <c r="T104" s="23">
        <v>1605.284259695233</v>
      </c>
      <c r="U104" s="23">
        <v>1133.3355627824994</v>
      </c>
      <c r="V104" s="26"/>
      <c r="W104" s="4">
        <v>138798.11000000243</v>
      </c>
      <c r="X104" s="5">
        <v>0.61995463728363398</v>
      </c>
      <c r="Z104" s="2" t="s">
        <v>28</v>
      </c>
      <c r="AA104" s="23">
        <v>461.00694106587912</v>
      </c>
      <c r="AB104" s="23">
        <v>521.77589640699512</v>
      </c>
      <c r="AC104" s="23">
        <v>492.04770169284575</v>
      </c>
      <c r="AD104" s="23">
        <v>546.62131314933401</v>
      </c>
      <c r="AE104" s="23">
        <v>672.32552692951981</v>
      </c>
      <c r="AF104" s="23">
        <v>1162.9080058734146</v>
      </c>
      <c r="AG104" s="23">
        <v>607.59960759711646</v>
      </c>
      <c r="AI104" s="23">
        <f>AG104</f>
        <v>607.59960759711646</v>
      </c>
    </row>
    <row r="105" spans="2:35" x14ac:dyDescent="0.25">
      <c r="B105" s="6" t="s">
        <v>1</v>
      </c>
      <c r="C105" s="7">
        <v>0.47893392820452924</v>
      </c>
      <c r="D105" s="7">
        <v>0.53816192154317</v>
      </c>
      <c r="E105" s="7">
        <v>0.49727098392093227</v>
      </c>
      <c r="F105" s="7">
        <v>0.56146505142060366</v>
      </c>
      <c r="G105" s="7">
        <v>0.48893987273278322</v>
      </c>
      <c r="H105" s="7">
        <v>0.72332177106712936</v>
      </c>
      <c r="I105" s="7">
        <v>0.5094871783460484</v>
      </c>
      <c r="K105" s="8">
        <v>4579.2300000000141</v>
      </c>
      <c r="L105" s="9">
        <v>2.6767295106326142E-2</v>
      </c>
      <c r="N105" s="6" t="s">
        <v>1</v>
      </c>
      <c r="O105" s="27">
        <v>656.35842662876394</v>
      </c>
      <c r="P105" s="27">
        <v>814.22321874525335</v>
      </c>
      <c r="Q105" s="27">
        <v>694.17859469520693</v>
      </c>
      <c r="R105" s="27">
        <v>951.26889240621267</v>
      </c>
      <c r="S105" s="27">
        <v>1056.6583238284459</v>
      </c>
      <c r="T105" s="27">
        <v>1172.7670778655165</v>
      </c>
      <c r="U105" s="27">
        <v>928.03289596046955</v>
      </c>
      <c r="V105" s="28"/>
      <c r="W105" s="8">
        <v>31506.300000000705</v>
      </c>
      <c r="X105" s="9">
        <v>0.14072581239506396</v>
      </c>
      <c r="Z105" s="6" t="s">
        <v>1</v>
      </c>
      <c r="AA105" s="24">
        <v>314.35231957545818</v>
      </c>
      <c r="AB105" s="24">
        <v>438.1839319650104</v>
      </c>
      <c r="AC105" s="24">
        <v>345.19487280093563</v>
      </c>
      <c r="AD105" s="24">
        <v>534.10423758967488</v>
      </c>
      <c r="AE105" s="24">
        <v>516.64238637471635</v>
      </c>
      <c r="AF105" s="24">
        <v>848.28795981090741</v>
      </c>
      <c r="AG105" s="24">
        <v>472.82086157521155</v>
      </c>
      <c r="AI105" s="44"/>
    </row>
    <row r="106" spans="2:35" x14ac:dyDescent="0.25">
      <c r="B106" s="6" t="s">
        <v>2</v>
      </c>
      <c r="C106" s="7">
        <v>0.54422328644119111</v>
      </c>
      <c r="D106" s="7">
        <v>0.6028784648187635</v>
      </c>
      <c r="E106" s="7">
        <v>0.50474485228290056</v>
      </c>
      <c r="F106" s="7">
        <v>0.59023393498022203</v>
      </c>
      <c r="G106" s="7">
        <v>0.49978582137502753</v>
      </c>
      <c r="H106" s="7">
        <v>0.75600961538461542</v>
      </c>
      <c r="I106" s="7">
        <v>0.54870820689081812</v>
      </c>
      <c r="K106" s="8">
        <v>4090.060000000019</v>
      </c>
      <c r="L106" s="9">
        <v>2.390791530946916E-2</v>
      </c>
      <c r="N106" s="6" t="s">
        <v>2</v>
      </c>
      <c r="O106" s="27">
        <v>768.06904984831942</v>
      </c>
      <c r="P106" s="27">
        <v>969.41749569543435</v>
      </c>
      <c r="Q106" s="27">
        <v>844.3686272488286</v>
      </c>
      <c r="R106" s="27">
        <v>1164.1443508932671</v>
      </c>
      <c r="S106" s="27">
        <v>1256.0444684557287</v>
      </c>
      <c r="T106" s="27">
        <v>1410.6065055342224</v>
      </c>
      <c r="U106" s="27">
        <v>1112.4755031158199</v>
      </c>
      <c r="V106" s="28"/>
      <c r="W106" s="8">
        <v>30205.270000000732</v>
      </c>
      <c r="X106" s="9">
        <v>0.13491464117850277</v>
      </c>
      <c r="Z106" s="6" t="s">
        <v>2</v>
      </c>
      <c r="AA106" s="24">
        <v>418.00106252221542</v>
      </c>
      <c r="AB106" s="24">
        <v>584.44093157331372</v>
      </c>
      <c r="AC106" s="24">
        <v>426.19071803302552</v>
      </c>
      <c r="AD106" s="24">
        <v>687.11750111272943</v>
      </c>
      <c r="AE106" s="24">
        <v>627.75321635070623</v>
      </c>
      <c r="AF106" s="24">
        <v>1066.4320817079638</v>
      </c>
      <c r="AG106" s="24">
        <v>610.42443852464226</v>
      </c>
      <c r="AI106" s="44">
        <f>SUMPRODUCT(K104:K106,AG105:AG107)/SUM(K104:K106)</f>
        <v>560.59083235392143</v>
      </c>
    </row>
    <row r="107" spans="2:35" x14ac:dyDescent="0.25">
      <c r="B107" s="6" t="s">
        <v>3</v>
      </c>
      <c r="C107" s="7">
        <v>0.59476942015352408</v>
      </c>
      <c r="D107" s="7">
        <v>0.67461024498886402</v>
      </c>
      <c r="E107" s="7">
        <v>0.57618476304739041</v>
      </c>
      <c r="F107" s="7">
        <v>0.64852510255909435</v>
      </c>
      <c r="G107" s="7">
        <v>0.51302945420592505</v>
      </c>
      <c r="H107" s="7">
        <v>0.6993987975951903</v>
      </c>
      <c r="I107" s="7">
        <v>0.59315578657168211</v>
      </c>
      <c r="K107" s="8">
        <v>2741.0499999999979</v>
      </c>
      <c r="L107" s="9">
        <v>1.6022452301193646E-2</v>
      </c>
      <c r="N107" s="6" t="s">
        <v>3</v>
      </c>
      <c r="O107" s="27">
        <v>895.45314998838057</v>
      </c>
      <c r="P107" s="27">
        <v>1101.754480726747</v>
      </c>
      <c r="Q107" s="27">
        <v>987.90532911471041</v>
      </c>
      <c r="R107" s="27">
        <v>1359.7371294164857</v>
      </c>
      <c r="S107" s="27">
        <v>1515.512417433383</v>
      </c>
      <c r="T107" s="27">
        <v>1616.3011799784238</v>
      </c>
      <c r="U107" s="27">
        <v>1321.9154009829172</v>
      </c>
      <c r="V107" s="28"/>
      <c r="W107" s="8">
        <v>25806.210000000483</v>
      </c>
      <c r="X107" s="9">
        <v>0.11526583150314731</v>
      </c>
      <c r="Z107" s="6" t="s">
        <v>3</v>
      </c>
      <c r="AA107" s="24">
        <v>532.58815079323574</v>
      </c>
      <c r="AB107" s="24">
        <v>743.25486016064951</v>
      </c>
      <c r="AC107" s="24">
        <v>569.21599796921362</v>
      </c>
      <c r="AD107" s="24">
        <v>881.82366130823493</v>
      </c>
      <c r="AE107" s="24">
        <v>777.50250835815052</v>
      </c>
      <c r="AF107" s="24">
        <v>1130.4391018285969</v>
      </c>
      <c r="AG107" s="24">
        <v>784.10176945124283</v>
      </c>
      <c r="AI107" s="44"/>
    </row>
    <row r="108" spans="2:35" x14ac:dyDescent="0.25">
      <c r="B108" s="6" t="s">
        <v>4</v>
      </c>
      <c r="C108" s="7">
        <v>0.58914198936977835</v>
      </c>
      <c r="D108" s="7">
        <v>0.55884529977794239</v>
      </c>
      <c r="E108" s="7">
        <v>0.60655737704918022</v>
      </c>
      <c r="F108" s="7">
        <v>0.57419228125306909</v>
      </c>
      <c r="G108" s="7">
        <v>0.39859693877551006</v>
      </c>
      <c r="H108" s="7">
        <v>0.81559707554833472</v>
      </c>
      <c r="I108" s="7">
        <v>0.53317597058805744</v>
      </c>
      <c r="K108" s="8">
        <v>883.18999999999926</v>
      </c>
      <c r="L108" s="9">
        <v>5.1625726082673486E-3</v>
      </c>
      <c r="N108" s="6" t="s">
        <v>4</v>
      </c>
      <c r="O108" s="27">
        <v>985.80203966952229</v>
      </c>
      <c r="P108" s="27">
        <v>750.83913502110568</v>
      </c>
      <c r="Q108" s="27">
        <v>953.35649190521974</v>
      </c>
      <c r="R108" s="27">
        <v>699.79776920551365</v>
      </c>
      <c r="S108" s="27">
        <v>1428.7824646024264</v>
      </c>
      <c r="T108" s="27">
        <v>1651.7618017222314</v>
      </c>
      <c r="U108" s="27">
        <v>1097.3706357415783</v>
      </c>
      <c r="V108" s="28"/>
      <c r="W108" s="8">
        <v>15158.360000000264</v>
      </c>
      <c r="X108" s="9">
        <v>6.7706221472430314E-2</v>
      </c>
      <c r="Z108" s="6" t="s">
        <v>4</v>
      </c>
      <c r="AA108" s="24">
        <v>580.77737477568746</v>
      </c>
      <c r="AB108" s="24">
        <v>419.60292149588076</v>
      </c>
      <c r="AC108" s="24">
        <v>578.26541312283814</v>
      </c>
      <c r="AD108" s="24">
        <v>401.81847751592261</v>
      </c>
      <c r="AE108" s="24">
        <v>569.50831656665571</v>
      </c>
      <c r="AF108" s="24">
        <v>1347.1720949871003</v>
      </c>
      <c r="AG108" s="24">
        <v>585.09165380634965</v>
      </c>
      <c r="AI108" s="44"/>
    </row>
    <row r="109" spans="2:35" x14ac:dyDescent="0.25">
      <c r="B109" s="6" t="s">
        <v>5</v>
      </c>
      <c r="C109" s="7">
        <v>0.6285263157894716</v>
      </c>
      <c r="D109" s="7">
        <v>0.62536873156342165</v>
      </c>
      <c r="E109" s="7">
        <v>0.89051094890510984</v>
      </c>
      <c r="F109" s="7">
        <v>0.55552718917538912</v>
      </c>
      <c r="G109" s="7">
        <v>0.33699231613611424</v>
      </c>
      <c r="H109" s="7" t="s">
        <v>14</v>
      </c>
      <c r="I109" s="7">
        <v>0.52788529061127121</v>
      </c>
      <c r="K109" s="8">
        <v>323.23999999999967</v>
      </c>
      <c r="L109" s="9">
        <v>1.8894575005336761E-3</v>
      </c>
      <c r="N109" s="6" t="s">
        <v>5</v>
      </c>
      <c r="O109" s="27">
        <v>996.2838972661533</v>
      </c>
      <c r="P109" s="27">
        <v>635.68405424132311</v>
      </c>
      <c r="Q109" s="27">
        <v>1102.4768321187935</v>
      </c>
      <c r="R109" s="27">
        <v>491.87028298060335</v>
      </c>
      <c r="S109" s="27">
        <v>1578.9234900930855</v>
      </c>
      <c r="T109" s="27">
        <v>1814.1376080343744</v>
      </c>
      <c r="U109" s="27">
        <v>1134.4959839658018</v>
      </c>
      <c r="V109" s="28"/>
      <c r="W109" s="8">
        <v>11350.750000000156</v>
      </c>
      <c r="X109" s="9">
        <v>5.0699178102260774E-2</v>
      </c>
      <c r="Z109" s="6" t="s">
        <v>5</v>
      </c>
      <c r="AA109" s="24">
        <v>626.19064742907176</v>
      </c>
      <c r="AB109" s="24">
        <v>397.53693067598954</v>
      </c>
      <c r="AC109" s="24">
        <v>981.76768991600625</v>
      </c>
      <c r="AD109" s="24">
        <v>273.24731574311784</v>
      </c>
      <c r="AE109" s="24">
        <v>532.0850839281859</v>
      </c>
      <c r="AF109" s="24" t="s">
        <v>14</v>
      </c>
      <c r="AG109" s="24">
        <v>598.88374219310731</v>
      </c>
      <c r="AI109" s="44">
        <f>SUMPRODUCT(K107:K109,AG108:AG110)/SUM(K107:K109)</f>
        <v>588.33563602938295</v>
      </c>
    </row>
    <row r="110" spans="2:35" x14ac:dyDescent="0.25">
      <c r="B110" s="6" t="s">
        <v>6</v>
      </c>
      <c r="C110" s="7">
        <v>0.5652688313395553</v>
      </c>
      <c r="D110" s="7" t="s">
        <v>14</v>
      </c>
      <c r="E110" s="7" t="s">
        <v>14</v>
      </c>
      <c r="F110" s="7">
        <v>0.36786726021853483</v>
      </c>
      <c r="G110" s="7">
        <v>0.43190661478599229</v>
      </c>
      <c r="H110" s="7" t="s">
        <v>14</v>
      </c>
      <c r="I110" s="7">
        <v>0.47758226004115878</v>
      </c>
      <c r="K110" s="8">
        <v>206.53999999999991</v>
      </c>
      <c r="L110" s="9">
        <v>1.2073027848045592E-3</v>
      </c>
      <c r="N110" s="6" t="s">
        <v>6</v>
      </c>
      <c r="O110" s="27">
        <v>1083.1612455068791</v>
      </c>
      <c r="P110" s="27">
        <v>714.85444255801576</v>
      </c>
      <c r="Q110" s="27">
        <v>1106.4366533864481</v>
      </c>
      <c r="R110" s="27">
        <v>484.88474186416556</v>
      </c>
      <c r="S110" s="27">
        <v>1701.6955111758666</v>
      </c>
      <c r="T110" s="27">
        <v>2050.9909895060805</v>
      </c>
      <c r="U110" s="27">
        <v>1229.1572929603794</v>
      </c>
      <c r="V110" s="28"/>
      <c r="W110" s="8">
        <v>10587.950000000124</v>
      </c>
      <c r="X110" s="9">
        <v>4.7292061122642191E-2</v>
      </c>
      <c r="Z110" s="6" t="s">
        <v>6</v>
      </c>
      <c r="AA110" s="24">
        <v>612.27729139997075</v>
      </c>
      <c r="AB110" s="24" t="s">
        <v>14</v>
      </c>
      <c r="AC110" s="24" t="s">
        <v>14</v>
      </c>
      <c r="AD110" s="24">
        <v>178.37322151134208</v>
      </c>
      <c r="AE110" s="24">
        <v>734.97354762848727</v>
      </c>
      <c r="AF110" s="24" t="s">
        <v>14</v>
      </c>
      <c r="AG110" s="24">
        <v>587.02371791809071</v>
      </c>
      <c r="AI110" s="44"/>
    </row>
    <row r="111" spans="2:35" x14ac:dyDescent="0.25">
      <c r="B111" s="6" t="s">
        <v>7</v>
      </c>
      <c r="C111" s="7">
        <v>0.52326875974170584</v>
      </c>
      <c r="D111" s="7" t="s">
        <v>14</v>
      </c>
      <c r="E111" s="7" t="s">
        <v>14</v>
      </c>
      <c r="F111" s="7">
        <v>0.36829971181556181</v>
      </c>
      <c r="G111" s="7">
        <v>0.36965811965811962</v>
      </c>
      <c r="H111" s="7" t="s">
        <v>14</v>
      </c>
      <c r="I111" s="7">
        <v>0.43830177153329269</v>
      </c>
      <c r="K111" s="8">
        <v>129.15</v>
      </c>
      <c r="L111" s="9">
        <v>7.5492957614752053E-4</v>
      </c>
      <c r="N111" s="6" t="s">
        <v>7</v>
      </c>
      <c r="O111" s="27">
        <v>1107.2575783451666</v>
      </c>
      <c r="P111" s="27">
        <v>834.39592198581488</v>
      </c>
      <c r="Q111" s="27">
        <v>1118.6938357567028</v>
      </c>
      <c r="R111" s="27">
        <v>512.69168703574417</v>
      </c>
      <c r="S111" s="27">
        <v>1715.4520971182012</v>
      </c>
      <c r="T111" s="27">
        <v>2033.7464407858272</v>
      </c>
      <c r="U111" s="27">
        <v>1249.5087753294235</v>
      </c>
      <c r="V111" s="28"/>
      <c r="W111" s="8">
        <v>7947.2799999999852</v>
      </c>
      <c r="X111" s="9">
        <v>3.5497263541927067E-2</v>
      </c>
      <c r="Z111" s="6" t="s">
        <v>7</v>
      </c>
      <c r="AA111" s="24">
        <v>579.39329973528004</v>
      </c>
      <c r="AB111" s="24" t="s">
        <v>14</v>
      </c>
      <c r="AC111" s="24" t="s">
        <v>14</v>
      </c>
      <c r="AD111" s="24">
        <v>188.82420058549877</v>
      </c>
      <c r="AE111" s="24">
        <v>634.13079658429228</v>
      </c>
      <c r="AF111" s="24" t="s">
        <v>14</v>
      </c>
      <c r="AG111" s="24">
        <v>547.66190977328131</v>
      </c>
      <c r="AI111" s="44"/>
    </row>
    <row r="112" spans="2:35" x14ac:dyDescent="0.25">
      <c r="B112" s="6" t="s">
        <v>8</v>
      </c>
      <c r="C112" s="7">
        <v>0.3500597371565114</v>
      </c>
      <c r="D112" s="7" t="s">
        <v>14</v>
      </c>
      <c r="E112" s="7" t="s">
        <v>14</v>
      </c>
      <c r="F112" s="7">
        <v>0.27282608695652177</v>
      </c>
      <c r="G112" s="7">
        <v>0.29976580796252916</v>
      </c>
      <c r="H112" s="7" t="s">
        <v>14</v>
      </c>
      <c r="I112" s="7">
        <v>0.31933449617603649</v>
      </c>
      <c r="K112" s="8">
        <v>47.6</v>
      </c>
      <c r="L112" s="9">
        <v>2.7823962698119998E-4</v>
      </c>
      <c r="N112" s="6" t="s">
        <v>8</v>
      </c>
      <c r="O112" s="27">
        <v>1101.9548599296982</v>
      </c>
      <c r="P112" s="27">
        <v>946.02462526766283</v>
      </c>
      <c r="Q112" s="27">
        <v>1166.1803221288508</v>
      </c>
      <c r="R112" s="27">
        <v>529.55671500760229</v>
      </c>
      <c r="S112" s="27">
        <v>1819.4022701698013</v>
      </c>
      <c r="T112" s="27">
        <v>1953.6257460662098</v>
      </c>
      <c r="U112" s="27">
        <v>1294.9685173158184</v>
      </c>
      <c r="V112" s="28"/>
      <c r="W112" s="8">
        <v>4572.9899999999507</v>
      </c>
      <c r="X112" s="9">
        <v>2.0425684159183471E-2</v>
      </c>
      <c r="Z112" s="6" t="s">
        <v>8</v>
      </c>
      <c r="AA112" s="24">
        <v>385.75002862533046</v>
      </c>
      <c r="AB112" s="24" t="s">
        <v>14</v>
      </c>
      <c r="AC112" s="24" t="s">
        <v>14</v>
      </c>
      <c r="AD112" s="24">
        <v>144.47688637707412</v>
      </c>
      <c r="AE112" s="24">
        <v>545.39459152631025</v>
      </c>
      <c r="AF112" s="24" t="s">
        <v>14</v>
      </c>
      <c r="AG112" s="24">
        <v>413.52811904087588</v>
      </c>
      <c r="AI112" s="44">
        <f>SUMPRODUCT(K110:K112,AG111:AG113)/SUM(K110:K112)</f>
        <v>467.2636522108221</v>
      </c>
    </row>
    <row r="113" spans="2:35" x14ac:dyDescent="0.25">
      <c r="B113" s="6" t="s">
        <v>9</v>
      </c>
      <c r="C113" s="7" t="s">
        <v>14</v>
      </c>
      <c r="D113" s="7" t="s">
        <v>14</v>
      </c>
      <c r="E113" s="7" t="s">
        <v>14</v>
      </c>
      <c r="F113" s="7" t="s">
        <v>14</v>
      </c>
      <c r="G113" s="7" t="s">
        <v>14</v>
      </c>
      <c r="H113" s="7" t="s">
        <v>14</v>
      </c>
      <c r="I113" s="7">
        <v>0.22284644194756556</v>
      </c>
      <c r="K113" s="8">
        <v>15.470000000000002</v>
      </c>
      <c r="L113" s="9">
        <v>9.0427878768890006E-5</v>
      </c>
      <c r="N113" s="6" t="s">
        <v>9</v>
      </c>
      <c r="O113" s="27">
        <v>1020.3749271136991</v>
      </c>
      <c r="P113" s="27">
        <v>868.89281641961338</v>
      </c>
      <c r="Q113" s="27">
        <v>1121.7185929648249</v>
      </c>
      <c r="R113" s="27">
        <v>515.86507936508463</v>
      </c>
      <c r="S113" s="27">
        <v>1608.7510081956516</v>
      </c>
      <c r="T113" s="27">
        <v>1777.7082024432816</v>
      </c>
      <c r="U113" s="27">
        <v>1185.5997113650042</v>
      </c>
      <c r="V113" s="28"/>
      <c r="W113" s="8">
        <v>1662.999999999998</v>
      </c>
      <c r="X113" s="9">
        <v>7.4279438084759505E-3</v>
      </c>
      <c r="Z113" s="6" t="s">
        <v>9</v>
      </c>
      <c r="AA113" s="24" t="s">
        <v>14</v>
      </c>
      <c r="AB113" s="24" t="s">
        <v>14</v>
      </c>
      <c r="AC113" s="24" t="s">
        <v>14</v>
      </c>
      <c r="AD113" s="24" t="s">
        <v>14</v>
      </c>
      <c r="AE113" s="24" t="s">
        <v>14</v>
      </c>
      <c r="AF113" s="24" t="s">
        <v>14</v>
      </c>
      <c r="AG113" s="24">
        <v>264.2066772517519</v>
      </c>
      <c r="AI113" s="44"/>
    </row>
    <row r="114" spans="2:35" ht="31.5" customHeight="1" x14ac:dyDescent="0.25">
      <c r="B114" s="78" t="s">
        <v>50</v>
      </c>
      <c r="C114" s="18">
        <v>0.49951681106475154</v>
      </c>
      <c r="D114" s="18">
        <v>0.50294180573384684</v>
      </c>
      <c r="E114" s="18">
        <v>0.48914013686402863</v>
      </c>
      <c r="F114" s="18">
        <v>0.52973769968351203</v>
      </c>
      <c r="G114" s="18">
        <v>0.45554871614491826</v>
      </c>
      <c r="H114" s="18">
        <v>0.7180629000834956</v>
      </c>
      <c r="I114" s="18">
        <v>0.49974146420883742</v>
      </c>
      <c r="K114" s="4">
        <v>9423.2200000000375</v>
      </c>
      <c r="L114" s="5">
        <v>5.5082210457180543E-2</v>
      </c>
      <c r="N114" s="78" t="s">
        <v>50</v>
      </c>
      <c r="O114" s="23">
        <v>802.63405247933622</v>
      </c>
      <c r="P114" s="23">
        <v>909.28755168537953</v>
      </c>
      <c r="Q114" s="23">
        <v>881.68207660343717</v>
      </c>
      <c r="R114" s="23">
        <v>967.64728355051682</v>
      </c>
      <c r="S114" s="23">
        <v>1250.6616061733348</v>
      </c>
      <c r="T114" s="23">
        <v>1422.0655303711235</v>
      </c>
      <c r="U114" s="23">
        <v>1058.8902950055574</v>
      </c>
      <c r="V114" s="26"/>
      <c r="W114" s="4">
        <v>85086.190000001021</v>
      </c>
      <c r="X114" s="5">
        <v>0.38004536271636602</v>
      </c>
      <c r="Z114" s="78" t="s">
        <v>50</v>
      </c>
      <c r="AA114" s="23">
        <v>400.92920234645646</v>
      </c>
      <c r="AB114" s="23">
        <v>457.31872317595338</v>
      </c>
      <c r="AC114" s="23">
        <v>431.26609162036624</v>
      </c>
      <c r="AD114" s="23">
        <v>512.59924609304994</v>
      </c>
      <c r="AE114" s="23">
        <v>569.7372890240041</v>
      </c>
      <c r="AF114" s="23">
        <v>1021.1324988470632</v>
      </c>
      <c r="AG114" s="23">
        <v>529.17138646260503</v>
      </c>
      <c r="AI114" s="23">
        <f>AG114</f>
        <v>529.17138646260503</v>
      </c>
    </row>
    <row r="115" spans="2:35" x14ac:dyDescent="0.25">
      <c r="B115" s="6" t="s">
        <v>1</v>
      </c>
      <c r="C115" s="7">
        <v>0.45650968362383731</v>
      </c>
      <c r="D115" s="7">
        <v>0.45357868323575112</v>
      </c>
      <c r="E115" s="7">
        <v>0.46792974146437749</v>
      </c>
      <c r="F115" s="7">
        <v>0.52785339786247287</v>
      </c>
      <c r="G115" s="7">
        <v>0.46580542806958036</v>
      </c>
      <c r="H115" s="7">
        <v>0.65929203539822989</v>
      </c>
      <c r="I115" s="7">
        <v>0.48035468291434891</v>
      </c>
      <c r="K115" s="8">
        <v>3528.8200000000224</v>
      </c>
      <c r="L115" s="9">
        <v>2.0627259674029504E-2</v>
      </c>
      <c r="N115" s="6" t="s">
        <v>1</v>
      </c>
      <c r="O115" s="27">
        <v>609.77045461789385</v>
      </c>
      <c r="P115" s="27">
        <v>852.03870575520727</v>
      </c>
      <c r="Q115" s="27">
        <v>723.44669178398965</v>
      </c>
      <c r="R115" s="27">
        <v>981.74837658407284</v>
      </c>
      <c r="S115" s="27">
        <v>1000.7420482473647</v>
      </c>
      <c r="T115" s="27">
        <v>1072.4580218301467</v>
      </c>
      <c r="U115" s="27">
        <v>906.92003110294729</v>
      </c>
      <c r="V115" s="28"/>
      <c r="W115" s="8">
        <v>21116.960000000337</v>
      </c>
      <c r="X115" s="9">
        <v>9.4320861266288039E-2</v>
      </c>
      <c r="Z115" s="6" t="s">
        <v>1</v>
      </c>
      <c r="AA115" s="24">
        <v>278.36611732077819</v>
      </c>
      <c r="AB115" s="24">
        <v>386.46659422234052</v>
      </c>
      <c r="AC115" s="24">
        <v>338.52222344974149</v>
      </c>
      <c r="AD115" s="24">
        <v>518.21921642586949</v>
      </c>
      <c r="AE115" s="24">
        <v>466.15107817109237</v>
      </c>
      <c r="AF115" s="24">
        <v>707.06303209155669</v>
      </c>
      <c r="AG115" s="24">
        <v>435.64328396912771</v>
      </c>
      <c r="AI115" s="44"/>
    </row>
    <row r="116" spans="2:35" x14ac:dyDescent="0.25">
      <c r="B116" s="6" t="s">
        <v>2</v>
      </c>
      <c r="C116" s="7">
        <v>0.50606439377613699</v>
      </c>
      <c r="D116" s="7">
        <v>0.52017291066282423</v>
      </c>
      <c r="E116" s="7">
        <v>0.47016651248843644</v>
      </c>
      <c r="F116" s="7">
        <v>0.5274054874193963</v>
      </c>
      <c r="G116" s="7">
        <v>0.46889203487072617</v>
      </c>
      <c r="H116" s="7">
        <v>0.79119040981321442</v>
      </c>
      <c r="I116" s="7">
        <v>0.506146786148304</v>
      </c>
      <c r="K116" s="8">
        <v>2940.4800000000178</v>
      </c>
      <c r="L116" s="9">
        <v>1.7188194503060587E-2</v>
      </c>
      <c r="N116" s="6" t="s">
        <v>2</v>
      </c>
      <c r="O116" s="27">
        <v>739.26823520169683</v>
      </c>
      <c r="P116" s="27">
        <v>1044.9217842957617</v>
      </c>
      <c r="Q116" s="27">
        <v>875.25099366995312</v>
      </c>
      <c r="R116" s="27">
        <v>1101.1573847765148</v>
      </c>
      <c r="S116" s="27">
        <v>1186.7450683816842</v>
      </c>
      <c r="T116" s="27">
        <v>1192.3429347826086</v>
      </c>
      <c r="U116" s="27">
        <v>1060.6458789761191</v>
      </c>
      <c r="V116" s="28"/>
      <c r="W116" s="8">
        <v>19663.560000000314</v>
      </c>
      <c r="X116" s="9">
        <v>8.7829115306432878E-2</v>
      </c>
      <c r="Z116" s="6" t="s">
        <v>2</v>
      </c>
      <c r="AA116" s="24">
        <v>374.11733128530136</v>
      </c>
      <c r="AB116" s="24">
        <v>543.54000595211812</v>
      </c>
      <c r="AC116" s="24">
        <v>411.51370724584041</v>
      </c>
      <c r="AD116" s="24">
        <v>580.75644724352549</v>
      </c>
      <c r="AE116" s="24">
        <v>556.45530998628692</v>
      </c>
      <c r="AF116" s="24">
        <v>943.37029520854287</v>
      </c>
      <c r="AG116" s="24">
        <v>536.8425028852057</v>
      </c>
      <c r="AI116" s="44">
        <f>SUMPRODUCT(K114:K116,AG115:AG117)/SUM(K114:K116)</f>
        <v>496.9178544252643</v>
      </c>
    </row>
    <row r="117" spans="2:35" x14ac:dyDescent="0.25">
      <c r="B117" s="6" t="s">
        <v>3</v>
      </c>
      <c r="C117" s="7">
        <v>0.53897601476014478</v>
      </c>
      <c r="D117" s="7">
        <v>0.61134969325153343</v>
      </c>
      <c r="E117" s="7">
        <v>0.52218934911242598</v>
      </c>
      <c r="F117" s="7">
        <v>0.56573116691285164</v>
      </c>
      <c r="G117" s="7">
        <v>0.49140139041346559</v>
      </c>
      <c r="H117" s="7">
        <v>0.68461936820300362</v>
      </c>
      <c r="I117" s="7">
        <v>0.54017970440877405</v>
      </c>
      <c r="K117" s="8">
        <v>1894.3399999999983</v>
      </c>
      <c r="L117" s="9">
        <v>1.1073118802007688E-2</v>
      </c>
      <c r="N117" s="6" t="s">
        <v>3</v>
      </c>
      <c r="O117" s="27">
        <v>809.35797419918731</v>
      </c>
      <c r="P117" s="27">
        <v>1089.6240292159869</v>
      </c>
      <c r="Q117" s="27">
        <v>920.1596601073345</v>
      </c>
      <c r="R117" s="27">
        <v>1205.7024733142187</v>
      </c>
      <c r="S117" s="27">
        <v>1373.1002197283231</v>
      </c>
      <c r="T117" s="27">
        <v>1452.25350560014</v>
      </c>
      <c r="U117" s="27">
        <v>1194.7297069320637</v>
      </c>
      <c r="V117" s="28"/>
      <c r="W117" s="8">
        <v>16561.690000000257</v>
      </c>
      <c r="X117" s="9">
        <v>7.3974325131328997E-2</v>
      </c>
      <c r="Z117" s="6" t="s">
        <v>3</v>
      </c>
      <c r="AA117" s="24">
        <v>436.22453544822207</v>
      </c>
      <c r="AB117" s="24">
        <v>666.14131602069347</v>
      </c>
      <c r="AC117" s="24">
        <v>480.49757399096012</v>
      </c>
      <c r="AD117" s="24">
        <v>682.10346717776429</v>
      </c>
      <c r="AE117" s="24">
        <v>674.74335715153302</v>
      </c>
      <c r="AF117" s="24">
        <v>994.24087747456497</v>
      </c>
      <c r="AG117" s="24">
        <v>645.36873993894335</v>
      </c>
      <c r="AI117" s="44"/>
    </row>
    <row r="118" spans="2:35" x14ac:dyDescent="0.25">
      <c r="B118" s="6" t="s">
        <v>4</v>
      </c>
      <c r="C118" s="7">
        <v>0.59223932365055076</v>
      </c>
      <c r="D118" s="7">
        <v>0.47524752475247523</v>
      </c>
      <c r="E118" s="7">
        <v>0.53360768175582984</v>
      </c>
      <c r="F118" s="7">
        <v>0.56974722482279017</v>
      </c>
      <c r="G118" s="7">
        <v>0.3977556109725684</v>
      </c>
      <c r="H118" s="7">
        <v>0.78929384965831406</v>
      </c>
      <c r="I118" s="7">
        <v>0.52793706744615854</v>
      </c>
      <c r="K118" s="8">
        <v>614.06999999999914</v>
      </c>
      <c r="L118" s="9">
        <v>3.5894665491669167E-3</v>
      </c>
      <c r="N118" s="6" t="s">
        <v>4</v>
      </c>
      <c r="O118" s="27">
        <v>919.30048299590442</v>
      </c>
      <c r="P118" s="27">
        <v>742.89701618184301</v>
      </c>
      <c r="Q118" s="27">
        <v>981.11815014253693</v>
      </c>
      <c r="R118" s="27">
        <v>955.4387310314637</v>
      </c>
      <c r="S118" s="27">
        <v>1271.6225608994228</v>
      </c>
      <c r="T118" s="27">
        <v>1537.6834082958537</v>
      </c>
      <c r="U118" s="27">
        <v>1086.7977282423094</v>
      </c>
      <c r="V118" s="28"/>
      <c r="W118" s="8">
        <v>9751.0400000001009</v>
      </c>
      <c r="X118" s="9">
        <v>4.3553924951414413E-2</v>
      </c>
      <c r="Z118" s="6" t="s">
        <v>4</v>
      </c>
      <c r="AA118" s="24">
        <v>544.44589628111908</v>
      </c>
      <c r="AB118" s="24">
        <v>353.05996808642044</v>
      </c>
      <c r="AC118" s="24">
        <v>523.53218162612734</v>
      </c>
      <c r="AD118" s="24">
        <v>544.35856549338473</v>
      </c>
      <c r="AE118" s="24">
        <v>505.79500863705198</v>
      </c>
      <c r="AF118" s="24">
        <v>1213.6840568895516</v>
      </c>
      <c r="AG118" s="24">
        <v>573.76080555539193</v>
      </c>
      <c r="AI118" s="44"/>
    </row>
    <row r="119" spans="2:35" x14ac:dyDescent="0.25">
      <c r="B119" s="6" t="s">
        <v>5</v>
      </c>
      <c r="C119" s="7">
        <v>0.60014598540145725</v>
      </c>
      <c r="D119" s="7" t="s">
        <v>14</v>
      </c>
      <c r="E119" s="7" t="s">
        <v>14</v>
      </c>
      <c r="F119" s="7">
        <v>0.48252205161711831</v>
      </c>
      <c r="G119" s="7">
        <v>0.31062874251497014</v>
      </c>
      <c r="H119" s="7" t="s">
        <v>14</v>
      </c>
      <c r="I119" s="7">
        <v>0.47356498790411183</v>
      </c>
      <c r="K119" s="8">
        <v>215.32999999999961</v>
      </c>
      <c r="L119" s="9">
        <v>1.2586835898710437E-3</v>
      </c>
      <c r="N119" s="6" t="s">
        <v>5</v>
      </c>
      <c r="O119" s="27">
        <v>921.68410326087985</v>
      </c>
      <c r="P119" s="27">
        <v>621.19719308194806</v>
      </c>
      <c r="Q119" s="27">
        <v>989.08429788162903</v>
      </c>
      <c r="R119" s="27">
        <v>634.86146221217632</v>
      </c>
      <c r="S119" s="27">
        <v>1402.6843484642054</v>
      </c>
      <c r="T119" s="27">
        <v>1713.8650733625807</v>
      </c>
      <c r="U119" s="27">
        <v>1058.3735266864423</v>
      </c>
      <c r="V119" s="28"/>
      <c r="W119" s="8">
        <v>6939.2900000000327</v>
      </c>
      <c r="X119" s="9">
        <v>3.0994982676319536E-2</v>
      </c>
      <c r="Z119" s="6" t="s">
        <v>5</v>
      </c>
      <c r="AA119" s="24">
        <v>553.14501438035927</v>
      </c>
      <c r="AB119" s="24" t="s">
        <v>14</v>
      </c>
      <c r="AC119" s="24" t="s">
        <v>14</v>
      </c>
      <c r="AD119" s="24">
        <v>306.33465523926293</v>
      </c>
      <c r="AE119" s="24">
        <v>435.71407530886631</v>
      </c>
      <c r="AF119" s="24" t="s">
        <v>14</v>
      </c>
      <c r="AG119" s="24">
        <v>501.20864636329725</v>
      </c>
      <c r="AI119" s="44">
        <f>SUMPRODUCT(K117:K119,AG118:AG120)/SUM(K117:K119)</f>
        <v>551.94351245815812</v>
      </c>
    </row>
    <row r="120" spans="2:35" x14ac:dyDescent="0.25">
      <c r="B120" s="6" t="s">
        <v>6</v>
      </c>
      <c r="C120" s="7">
        <v>0.60771957463568282</v>
      </c>
      <c r="D120" s="7" t="s">
        <v>14</v>
      </c>
      <c r="E120" s="7" t="s">
        <v>14</v>
      </c>
      <c r="F120" s="7">
        <v>0.37333333333333302</v>
      </c>
      <c r="G120" s="7">
        <v>0.32385120350109414</v>
      </c>
      <c r="H120" s="7" t="s">
        <v>14</v>
      </c>
      <c r="I120" s="7">
        <v>0.45028488621018975</v>
      </c>
      <c r="K120" s="8">
        <v>136.71999999999989</v>
      </c>
      <c r="L120" s="9">
        <v>7.9917902943003427E-4</v>
      </c>
      <c r="N120" s="6" t="s">
        <v>6</v>
      </c>
      <c r="O120" s="27">
        <v>990.03906817853249</v>
      </c>
      <c r="P120" s="27">
        <v>679.22290685031544</v>
      </c>
      <c r="Q120" s="27">
        <v>970.69913869913353</v>
      </c>
      <c r="R120" s="27">
        <v>551.36963119349025</v>
      </c>
      <c r="S120" s="27">
        <v>1528.9840203891893</v>
      </c>
      <c r="T120" s="27">
        <v>1879.2922627127671</v>
      </c>
      <c r="U120" s="27">
        <v>1120.8287849644394</v>
      </c>
      <c r="V120" s="28"/>
      <c r="W120" s="8">
        <v>5724.03</v>
      </c>
      <c r="X120" s="9">
        <v>2.5566911123289626E-2</v>
      </c>
      <c r="Z120" s="6" t="s">
        <v>6</v>
      </c>
      <c r="AA120" s="24">
        <v>601.66612138616551</v>
      </c>
      <c r="AB120" s="24" t="s">
        <v>14</v>
      </c>
      <c r="AC120" s="24" t="s">
        <v>14</v>
      </c>
      <c r="AD120" s="24">
        <v>205.84466231223618</v>
      </c>
      <c r="AE120" s="24">
        <v>495.16331513698043</v>
      </c>
      <c r="AF120" s="24" t="s">
        <v>14</v>
      </c>
      <c r="AG120" s="24">
        <v>504.69226189881783</v>
      </c>
      <c r="AI120" s="44"/>
    </row>
    <row r="121" spans="2:35" x14ac:dyDescent="0.25">
      <c r="B121" s="6" t="s">
        <v>7</v>
      </c>
      <c r="C121" s="7">
        <v>0.50785340314136151</v>
      </c>
      <c r="D121" s="7" t="s">
        <v>14</v>
      </c>
      <c r="E121" s="7" t="s">
        <v>14</v>
      </c>
      <c r="F121" s="7">
        <v>0.31071136549468509</v>
      </c>
      <c r="G121" s="7">
        <v>0.29354207436399216</v>
      </c>
      <c r="H121" s="7" t="s">
        <v>14</v>
      </c>
      <c r="I121" s="7">
        <v>0.38539172083475887</v>
      </c>
      <c r="K121" s="8">
        <v>67.59</v>
      </c>
      <c r="L121" s="9">
        <v>3.950885795726745E-4</v>
      </c>
      <c r="N121" s="6" t="s">
        <v>7</v>
      </c>
      <c r="O121" s="27">
        <v>1051.8006923540172</v>
      </c>
      <c r="P121" s="27">
        <v>707.07220090686883</v>
      </c>
      <c r="Q121" s="27">
        <v>1042.546942705824</v>
      </c>
      <c r="R121" s="27">
        <v>500.9792214488204</v>
      </c>
      <c r="S121" s="27">
        <v>1508.182479689179</v>
      </c>
      <c r="T121" s="27">
        <v>1974.6106415674337</v>
      </c>
      <c r="U121" s="27">
        <v>1098.1270167040634</v>
      </c>
      <c r="V121" s="28"/>
      <c r="W121" s="8">
        <v>3400.9699999999812</v>
      </c>
      <c r="X121" s="9">
        <v>1.5190748078359798E-2</v>
      </c>
      <c r="Z121" s="6" t="s">
        <v>7</v>
      </c>
      <c r="AA121" s="24">
        <v>534.16056103842789</v>
      </c>
      <c r="AB121" s="24" t="s">
        <v>14</v>
      </c>
      <c r="AC121" s="24" t="s">
        <v>14</v>
      </c>
      <c r="AD121" s="24">
        <v>155.65993798082721</v>
      </c>
      <c r="AE121" s="24">
        <v>442.71501360739109</v>
      </c>
      <c r="AF121" s="24" t="s">
        <v>14</v>
      </c>
      <c r="AG121" s="24">
        <v>423.20906066271897</v>
      </c>
      <c r="AI121" s="44"/>
    </row>
    <row r="122" spans="2:35" x14ac:dyDescent="0.25">
      <c r="B122" s="6" t="s">
        <v>8</v>
      </c>
      <c r="C122" s="7" t="s">
        <v>14</v>
      </c>
      <c r="D122" s="7" t="s">
        <v>14</v>
      </c>
      <c r="E122" s="7" t="s">
        <v>14</v>
      </c>
      <c r="F122" s="7" t="s">
        <v>14</v>
      </c>
      <c r="G122" s="7" t="s">
        <v>14</v>
      </c>
      <c r="H122" s="7" t="s">
        <v>14</v>
      </c>
      <c r="I122" s="7">
        <v>0.28122903528780369</v>
      </c>
      <c r="K122" s="8">
        <v>20.960000000000008</v>
      </c>
      <c r="L122" s="9">
        <v>1.2251896179676374E-4</v>
      </c>
      <c r="N122" s="6" t="s">
        <v>8</v>
      </c>
      <c r="O122" s="27">
        <v>1242.8211261409949</v>
      </c>
      <c r="P122" s="27">
        <v>827.23333333333164</v>
      </c>
      <c r="Q122" s="27">
        <v>1112.7773475314636</v>
      </c>
      <c r="R122" s="27">
        <v>503.32732661529934</v>
      </c>
      <c r="S122" s="27">
        <v>1513.9105848235856</v>
      </c>
      <c r="T122" s="27">
        <v>1957.7204588910186</v>
      </c>
      <c r="U122" s="27">
        <v>1155.3202050209793</v>
      </c>
      <c r="V122" s="28"/>
      <c r="W122" s="8">
        <v>1568.6199999999931</v>
      </c>
      <c r="X122" s="9">
        <v>7.0063867810291692E-3</v>
      </c>
      <c r="Z122" s="6" t="s">
        <v>8</v>
      </c>
      <c r="AA122" s="24" t="s">
        <v>14</v>
      </c>
      <c r="AB122" s="24" t="s">
        <v>14</v>
      </c>
      <c r="AC122" s="24" t="s">
        <v>14</v>
      </c>
      <c r="AD122" s="24" t="s">
        <v>14</v>
      </c>
      <c r="AE122" s="24" t="s">
        <v>14</v>
      </c>
      <c r="AF122" s="24" t="s">
        <v>14</v>
      </c>
      <c r="AG122" s="24">
        <v>324.9095867065576</v>
      </c>
      <c r="AI122" s="44">
        <f>SUMPRODUCT(K120:K122,AG121:AG123)/SUM(K120:K122)</f>
        <v>354.33826847473324</v>
      </c>
    </row>
    <row r="123" spans="2:35" x14ac:dyDescent="0.25">
      <c r="B123" s="6" t="s">
        <v>9</v>
      </c>
      <c r="C123" s="7" t="s">
        <v>14</v>
      </c>
      <c r="D123" s="7" t="s">
        <v>14</v>
      </c>
      <c r="E123" s="7" t="s">
        <v>14</v>
      </c>
      <c r="F123" s="7" t="s">
        <v>14</v>
      </c>
      <c r="G123" s="7" t="s">
        <v>14</v>
      </c>
      <c r="H123" s="7" t="s">
        <v>14</v>
      </c>
      <c r="I123" s="7" t="s">
        <v>14</v>
      </c>
      <c r="K123" s="8">
        <v>4.9099999999999993</v>
      </c>
      <c r="L123" s="9">
        <v>2.8700768245329656E-5</v>
      </c>
      <c r="N123" s="6" t="s">
        <v>9</v>
      </c>
      <c r="O123" s="27">
        <v>1155.867222723173</v>
      </c>
      <c r="P123" s="27">
        <v>904.49999999999977</v>
      </c>
      <c r="Q123" s="27">
        <v>1115.5873015873012</v>
      </c>
      <c r="R123" s="27">
        <v>505.27396593673814</v>
      </c>
      <c r="S123" s="27">
        <v>1495.8214016578763</v>
      </c>
      <c r="T123" s="27">
        <v>1810.4788732394366</v>
      </c>
      <c r="U123" s="27">
        <v>1106.4298252923359</v>
      </c>
      <c r="V123" s="28"/>
      <c r="W123" s="8">
        <v>360.03000000000031</v>
      </c>
      <c r="X123" s="9">
        <v>1.6081074019035492E-3</v>
      </c>
      <c r="Z123" s="6" t="s">
        <v>9</v>
      </c>
      <c r="AA123" s="24" t="s">
        <v>14</v>
      </c>
      <c r="AB123" s="24" t="s">
        <v>14</v>
      </c>
      <c r="AC123" s="24" t="s">
        <v>14</v>
      </c>
      <c r="AD123" s="24" t="s">
        <v>14</v>
      </c>
      <c r="AE123" s="24" t="s">
        <v>14</v>
      </c>
      <c r="AF123" s="24" t="s">
        <v>14</v>
      </c>
      <c r="AG123" s="24" t="s">
        <v>14</v>
      </c>
      <c r="AI123" s="44"/>
    </row>
    <row r="124" spans="2:35" x14ac:dyDescent="0.25">
      <c r="K124" s="11">
        <v>22438.750000000062</v>
      </c>
      <c r="L124" s="12">
        <v>0.13116280314967266</v>
      </c>
      <c r="W124" s="11">
        <v>223884.30000000345</v>
      </c>
      <c r="X124" s="12">
        <v>1</v>
      </c>
    </row>
    <row r="125" spans="2:35" x14ac:dyDescent="0.25">
      <c r="B125" s="13" t="s">
        <v>28</v>
      </c>
      <c r="C125" s="14">
        <v>4844.460000000021</v>
      </c>
      <c r="D125" s="14">
        <v>730.95</v>
      </c>
      <c r="E125" s="14">
        <v>479.59999999999997</v>
      </c>
      <c r="F125" s="14">
        <v>3739.200000000003</v>
      </c>
      <c r="G125" s="14">
        <v>3022.9000000000051</v>
      </c>
      <c r="H125" s="14">
        <v>198.42000000000004</v>
      </c>
      <c r="I125" s="14">
        <v>13015.530000000028</v>
      </c>
      <c r="N125" s="13" t="s">
        <v>28</v>
      </c>
      <c r="O125" s="14">
        <v>24190.139999999938</v>
      </c>
      <c r="P125" s="14">
        <v>8193.6999999999407</v>
      </c>
      <c r="Q125" s="14">
        <v>4430.8500000000031</v>
      </c>
      <c r="R125" s="14">
        <v>40660.300000000803</v>
      </c>
      <c r="S125" s="14">
        <v>57585.200000001721</v>
      </c>
      <c r="T125" s="14">
        <v>3737.9199999999964</v>
      </c>
      <c r="U125" s="14">
        <v>138798.11000000243</v>
      </c>
    </row>
    <row r="126" spans="2:35" ht="29.25" customHeight="1" x14ac:dyDescent="0.25">
      <c r="B126" s="69" t="s">
        <v>50</v>
      </c>
      <c r="C126" s="14">
        <v>3576.9200000000301</v>
      </c>
      <c r="D126" s="14">
        <v>470.15000000000009</v>
      </c>
      <c r="E126" s="14">
        <v>328.80000000000007</v>
      </c>
      <c r="F126" s="14">
        <v>2820.3500000000022</v>
      </c>
      <c r="G126" s="14">
        <v>2072.2000000000044</v>
      </c>
      <c r="H126" s="14">
        <v>154.79999999999998</v>
      </c>
      <c r="I126" s="14">
        <v>9423.2200000000375</v>
      </c>
      <c r="N126" s="13" t="s">
        <v>50</v>
      </c>
      <c r="O126" s="14">
        <v>15570.319999999927</v>
      </c>
      <c r="P126" s="14">
        <v>5248.0999999999549</v>
      </c>
      <c r="Q126" s="14">
        <v>2875.8500000000058</v>
      </c>
      <c r="R126" s="14">
        <v>24408.700000000506</v>
      </c>
      <c r="S126" s="14">
        <v>34535.500000000626</v>
      </c>
      <c r="T126" s="14">
        <v>2447.7199999999957</v>
      </c>
      <c r="U126" s="14">
        <v>85086.190000001021</v>
      </c>
      <c r="Y126" s="32"/>
      <c r="Z126" s="35"/>
      <c r="AA126" s="36"/>
      <c r="AB126" s="36"/>
      <c r="AC126" s="36"/>
      <c r="AD126" s="36"/>
      <c r="AE126" s="36"/>
      <c r="AF126" s="36"/>
      <c r="AG126" s="36"/>
    </row>
    <row r="127" spans="2:35" x14ac:dyDescent="0.25">
      <c r="B127" s="53" t="s">
        <v>41</v>
      </c>
      <c r="C127" s="11">
        <v>8421.3800000000501</v>
      </c>
      <c r="D127" s="11">
        <v>1201.0999999999997</v>
      </c>
      <c r="E127" s="11">
        <v>808.4</v>
      </c>
      <c r="F127" s="11">
        <v>6559.5500000000056</v>
      </c>
      <c r="G127" s="11">
        <v>5095.1000000000104</v>
      </c>
      <c r="H127" s="11">
        <v>353.22000000000008</v>
      </c>
      <c r="I127" s="11">
        <v>22438.750000000062</v>
      </c>
      <c r="N127" s="53" t="s">
        <v>41</v>
      </c>
      <c r="O127" s="11">
        <v>39760.459999999868</v>
      </c>
      <c r="P127" s="11">
        <v>13441.799999999896</v>
      </c>
      <c r="Q127" s="11">
        <v>7306.7000000000098</v>
      </c>
      <c r="R127" s="11">
        <v>65069.000000001302</v>
      </c>
      <c r="S127" s="11">
        <v>92120.70000000234</v>
      </c>
      <c r="T127" s="11">
        <v>6185.6399999999921</v>
      </c>
      <c r="U127" s="11">
        <v>223884.30000000345</v>
      </c>
      <c r="Y127" s="32"/>
      <c r="Z127" s="35"/>
      <c r="AA127" s="36"/>
      <c r="AB127" s="36"/>
      <c r="AC127" s="36"/>
      <c r="AD127" s="36"/>
      <c r="AE127" s="36"/>
      <c r="AF127" s="36"/>
      <c r="AG127" s="36"/>
    </row>
    <row r="128" spans="2:35" x14ac:dyDescent="0.25">
      <c r="N128" s="54"/>
    </row>
    <row r="129" spans="2:35" x14ac:dyDescent="0.25">
      <c r="AI129" s="26"/>
    </row>
    <row r="131" spans="2:35" ht="21" x14ac:dyDescent="0.35">
      <c r="N131" s="32"/>
      <c r="O131" s="32"/>
      <c r="P131" s="38"/>
      <c r="Q131" s="32"/>
      <c r="R131" s="32"/>
      <c r="S131" s="32"/>
      <c r="T131" s="32"/>
      <c r="U131" s="32"/>
      <c r="V131" s="32"/>
      <c r="W131" s="32"/>
      <c r="X131" s="32"/>
      <c r="Z131" s="32"/>
      <c r="AA131" s="32"/>
      <c r="AB131" s="38"/>
      <c r="AC131" s="32"/>
      <c r="AD131" s="32"/>
      <c r="AE131" s="32"/>
      <c r="AF131" s="32"/>
      <c r="AG131" s="32"/>
    </row>
    <row r="132" spans="2:35" ht="18.75" x14ac:dyDescent="0.3">
      <c r="B132" s="71" t="s">
        <v>62</v>
      </c>
      <c r="N132" s="72" t="s">
        <v>63</v>
      </c>
      <c r="O132" s="32"/>
      <c r="Z132" s="72" t="s">
        <v>64</v>
      </c>
    </row>
    <row r="133" spans="2:35" ht="15.75" x14ac:dyDescent="0.25">
      <c r="B133" s="66" t="s">
        <v>58</v>
      </c>
      <c r="N133" s="74" t="s">
        <v>58</v>
      </c>
      <c r="O133" s="32"/>
      <c r="P133" s="32"/>
      <c r="Q133" s="32"/>
      <c r="R133" s="32"/>
      <c r="S133" s="32"/>
      <c r="T133" s="32"/>
      <c r="U133" s="32"/>
      <c r="V133" s="32"/>
      <c r="W133" s="32"/>
      <c r="X133" s="32"/>
      <c r="Z133" s="74" t="s">
        <v>58</v>
      </c>
      <c r="AA133" s="32"/>
      <c r="AB133" s="32"/>
      <c r="AC133" s="32"/>
      <c r="AD133" s="32"/>
      <c r="AE133" s="32"/>
      <c r="AF133" s="32"/>
      <c r="AG133" s="32"/>
    </row>
    <row r="134" spans="2:35" x14ac:dyDescent="0.25">
      <c r="N134" s="33"/>
      <c r="O134" s="34"/>
      <c r="P134" s="34"/>
      <c r="Q134" s="34"/>
      <c r="R134" s="34"/>
      <c r="S134" s="34"/>
      <c r="T134" s="34"/>
      <c r="U134" s="34"/>
      <c r="V134" s="34"/>
      <c r="W134" s="34"/>
      <c r="X134" s="34"/>
      <c r="Z134" s="33"/>
      <c r="AA134" s="34"/>
      <c r="AB134" s="34"/>
      <c r="AC134" s="34"/>
      <c r="AD134" s="34"/>
      <c r="AE134" s="34"/>
      <c r="AF134" s="34"/>
      <c r="AG134" s="34"/>
    </row>
    <row r="135" spans="2:35" x14ac:dyDescent="0.25">
      <c r="B135" s="1" t="s">
        <v>49</v>
      </c>
      <c r="C135" s="1" t="s">
        <v>42</v>
      </c>
      <c r="D135" s="1" t="s">
        <v>10</v>
      </c>
      <c r="E135" s="1" t="s">
        <v>21</v>
      </c>
      <c r="F135" s="1" t="s">
        <v>11</v>
      </c>
      <c r="G135" s="1" t="s">
        <v>12</v>
      </c>
      <c r="H135" s="1" t="s">
        <v>22</v>
      </c>
      <c r="I135" s="1" t="s">
        <v>23</v>
      </c>
      <c r="K135" s="1" t="s">
        <v>41</v>
      </c>
      <c r="L135" s="1" t="s">
        <v>27</v>
      </c>
      <c r="N135" s="1" t="s">
        <v>49</v>
      </c>
      <c r="O135" s="1" t="s">
        <v>42</v>
      </c>
      <c r="P135" s="22" t="s">
        <v>10</v>
      </c>
      <c r="Q135" s="22" t="s">
        <v>21</v>
      </c>
      <c r="R135" s="22" t="s">
        <v>11</v>
      </c>
      <c r="S135" s="22" t="s">
        <v>12</v>
      </c>
      <c r="T135" s="22" t="s">
        <v>22</v>
      </c>
      <c r="U135" s="22" t="s">
        <v>23</v>
      </c>
      <c r="W135" s="1" t="s">
        <v>41</v>
      </c>
      <c r="X135" s="1" t="s">
        <v>27</v>
      </c>
      <c r="Z135" s="1" t="s">
        <v>49</v>
      </c>
      <c r="AA135" s="1" t="s">
        <v>42</v>
      </c>
      <c r="AB135" s="22" t="s">
        <v>10</v>
      </c>
      <c r="AC135" s="22" t="s">
        <v>21</v>
      </c>
      <c r="AD135" s="22" t="s">
        <v>11</v>
      </c>
      <c r="AE135" s="22" t="s">
        <v>12</v>
      </c>
      <c r="AF135" s="22" t="s">
        <v>22</v>
      </c>
      <c r="AG135" s="22" t="s">
        <v>23</v>
      </c>
      <c r="AI135" s="22" t="s">
        <v>26</v>
      </c>
    </row>
    <row r="136" spans="2:35" x14ac:dyDescent="0.25">
      <c r="B136" s="2" t="s">
        <v>28</v>
      </c>
      <c r="C136" s="18">
        <v>0.56632653061224492</v>
      </c>
      <c r="D136" s="18">
        <v>0.70399999999999996</v>
      </c>
      <c r="E136" s="18">
        <v>0.58888888888888891</v>
      </c>
      <c r="F136" s="18">
        <v>0.60468689973107947</v>
      </c>
      <c r="G136" s="18">
        <v>0.66604553897216789</v>
      </c>
      <c r="H136" s="18">
        <v>0.65811965811965811</v>
      </c>
      <c r="I136" s="18">
        <v>0.65626655846010684</v>
      </c>
      <c r="K136" s="4">
        <v>13326.700000000039</v>
      </c>
      <c r="L136" s="5">
        <v>7.7899496573327065E-2</v>
      </c>
      <c r="N136" s="2" t="s">
        <v>28</v>
      </c>
      <c r="O136" s="23">
        <v>1029.9239888423988</v>
      </c>
      <c r="P136" s="23">
        <v>973.24665205746282</v>
      </c>
      <c r="Q136" s="23">
        <v>1418.3988439306361</v>
      </c>
      <c r="R136" s="23">
        <v>1091.6253784750895</v>
      </c>
      <c r="S136" s="23">
        <v>1208.1194041022334</v>
      </c>
      <c r="T136" s="23">
        <v>1374.2666886163472</v>
      </c>
      <c r="U136" s="23">
        <v>1203.3131274024752</v>
      </c>
      <c r="V136" s="26"/>
      <c r="W136" s="4">
        <v>53647.780000000035</v>
      </c>
      <c r="X136" s="5">
        <v>0.63810008868352541</v>
      </c>
      <c r="Z136" s="2" t="s">
        <v>28</v>
      </c>
      <c r="AA136" s="23">
        <v>583.27327939544011</v>
      </c>
      <c r="AB136" s="23">
        <v>685.16564304845383</v>
      </c>
      <c r="AC136" s="23">
        <v>835.27931920359686</v>
      </c>
      <c r="AD136" s="23">
        <v>660.09156577786814</v>
      </c>
      <c r="AE136" s="23">
        <v>804.66253964800637</v>
      </c>
      <c r="AF136" s="23">
        <v>904.43192327742508</v>
      </c>
      <c r="AG136" s="23">
        <v>789.69416487029048</v>
      </c>
      <c r="AI136" s="23">
        <f>AG136</f>
        <v>789.69416487029048</v>
      </c>
    </row>
    <row r="137" spans="2:35" x14ac:dyDescent="0.25">
      <c r="B137" s="6" t="s">
        <v>1</v>
      </c>
      <c r="C137" s="7">
        <v>0.53237410071942448</v>
      </c>
      <c r="D137" s="7">
        <v>0.66666666666666663</v>
      </c>
      <c r="E137" s="7">
        <v>0.56666666666666665</v>
      </c>
      <c r="F137" s="7">
        <v>0.6288532675709001</v>
      </c>
      <c r="G137" s="7">
        <v>0.73572544540286966</v>
      </c>
      <c r="H137" s="7">
        <v>0.7558139534883721</v>
      </c>
      <c r="I137" s="7">
        <v>0.71385920968748107</v>
      </c>
      <c r="K137" s="8">
        <v>4098.2800000000243</v>
      </c>
      <c r="L137" s="9">
        <v>2.395596425345628E-2</v>
      </c>
      <c r="N137" s="6" t="s">
        <v>1</v>
      </c>
      <c r="O137" s="27">
        <v>1117.9333333333332</v>
      </c>
      <c r="P137" s="27">
        <v>719.45127250155178</v>
      </c>
      <c r="Q137" s="27">
        <v>341.4113110539846</v>
      </c>
      <c r="R137" s="27">
        <v>884.39461768475007</v>
      </c>
      <c r="S137" s="27">
        <v>984.0186535259154</v>
      </c>
      <c r="T137" s="27">
        <v>1142.6249086034609</v>
      </c>
      <c r="U137" s="27">
        <v>980.16562462713841</v>
      </c>
      <c r="V137" s="28"/>
      <c r="W137" s="8">
        <v>17348.990000000023</v>
      </c>
      <c r="X137" s="9">
        <v>0.20635321829849443</v>
      </c>
      <c r="Z137" s="6" t="s">
        <v>1</v>
      </c>
      <c r="AA137" s="24">
        <v>595.15875299760182</v>
      </c>
      <c r="AB137" s="24">
        <v>479.63418166770117</v>
      </c>
      <c r="AC137" s="24">
        <v>193.46640959725795</v>
      </c>
      <c r="AD137" s="24">
        <v>556.15444515317199</v>
      </c>
      <c r="AE137" s="24">
        <v>723.96756215008622</v>
      </c>
      <c r="AF137" s="24">
        <v>863.61184952587166</v>
      </c>
      <c r="AG137" s="24">
        <v>699.70025815916529</v>
      </c>
      <c r="AI137" s="44"/>
    </row>
    <row r="138" spans="2:35" x14ac:dyDescent="0.25">
      <c r="B138" s="6" t="s">
        <v>2</v>
      </c>
      <c r="C138" s="7">
        <v>0.57731958762886593</v>
      </c>
      <c r="D138" s="7">
        <v>0.77777777777777779</v>
      </c>
      <c r="E138" s="7">
        <v>0.48571428571428571</v>
      </c>
      <c r="F138" s="7">
        <v>0.67185069984447898</v>
      </c>
      <c r="G138" s="7">
        <v>0.79182521343277712</v>
      </c>
      <c r="H138" s="7">
        <v>0.78676470588235292</v>
      </c>
      <c r="I138" s="7">
        <v>0.77087403784996633</v>
      </c>
      <c r="K138" s="8">
        <v>4048.060000000015</v>
      </c>
      <c r="L138" s="9">
        <v>2.3662409756250433E-2</v>
      </c>
      <c r="N138" s="6" t="s">
        <v>2</v>
      </c>
      <c r="O138" s="27">
        <v>839.20512820512829</v>
      </c>
      <c r="P138" s="27">
        <v>1259.8978955572875</v>
      </c>
      <c r="Q138" s="27">
        <v>2874.0386597938145</v>
      </c>
      <c r="R138" s="27">
        <v>1091.1098652402015</v>
      </c>
      <c r="S138" s="27">
        <v>1203.7101755907925</v>
      </c>
      <c r="T138" s="27">
        <v>1441.9618847539016</v>
      </c>
      <c r="U138" s="27">
        <v>1202.0214688146975</v>
      </c>
      <c r="V138" s="28"/>
      <c r="W138" s="8">
        <v>17678.200000000015</v>
      </c>
      <c r="X138" s="9">
        <v>0.210268924226969</v>
      </c>
      <c r="Z138" s="6" t="s">
        <v>2</v>
      </c>
      <c r="AA138" s="24">
        <v>484.48955855141423</v>
      </c>
      <c r="AB138" s="24">
        <v>979.92058543344581</v>
      </c>
      <c r="AC138" s="24">
        <v>1395.9616347569956</v>
      </c>
      <c r="AD138" s="24">
        <v>733.06292656884455</v>
      </c>
      <c r="AE138" s="24">
        <v>953.12806669838483</v>
      </c>
      <c r="AF138" s="24">
        <v>1134.4847181519667</v>
      </c>
      <c r="AG138" s="24">
        <v>926.60714324753326</v>
      </c>
      <c r="AI138" s="44">
        <f>SUMPRODUCT(K136:K138,AG137:AG139)/SUM(K136:K138)</f>
        <v>823.83116051033096</v>
      </c>
    </row>
    <row r="139" spans="2:35" x14ac:dyDescent="0.25">
      <c r="B139" s="6" t="s">
        <v>3</v>
      </c>
      <c r="C139" s="7">
        <v>0.70769230769230773</v>
      </c>
      <c r="D139" s="7">
        <v>0.59615384615384615</v>
      </c>
      <c r="E139" s="7" t="s">
        <v>14</v>
      </c>
      <c r="F139" s="7">
        <v>0.75564681724845995</v>
      </c>
      <c r="G139" s="7">
        <v>0.75204849433734899</v>
      </c>
      <c r="H139" s="7">
        <v>0.73873873873873874</v>
      </c>
      <c r="I139" s="7">
        <v>0.75001756759130778</v>
      </c>
      <c r="K139" s="8">
        <v>3415.4600000000009</v>
      </c>
      <c r="L139" s="9">
        <v>1.996462849515146E-2</v>
      </c>
      <c r="N139" s="6" t="s">
        <v>3</v>
      </c>
      <c r="O139" s="27">
        <v>964.30845070422527</v>
      </c>
      <c r="P139" s="27">
        <v>1012.7949367088607</v>
      </c>
      <c r="Q139" s="27">
        <v>991.0633484162895</v>
      </c>
      <c r="R139" s="27">
        <v>1628.0961284645841</v>
      </c>
      <c r="S139" s="27">
        <v>1503.7199602188591</v>
      </c>
      <c r="T139" s="27">
        <v>1855.2235804416405</v>
      </c>
      <c r="U139" s="27">
        <v>1504.5434156435517</v>
      </c>
      <c r="V139" s="28"/>
      <c r="W139" s="8">
        <v>13376.63</v>
      </c>
      <c r="X139" s="9">
        <v>0.15910497674436297</v>
      </c>
      <c r="Z139" s="6" t="s">
        <v>3</v>
      </c>
      <c r="AA139" s="24">
        <v>682.43367280606719</v>
      </c>
      <c r="AB139" s="24">
        <v>603.78159688412848</v>
      </c>
      <c r="AC139" s="24" t="s">
        <v>14</v>
      </c>
      <c r="AD139" s="24">
        <v>1230.2656576488027</v>
      </c>
      <c r="AE139" s="24">
        <v>1130.8703319876113</v>
      </c>
      <c r="AF139" s="24">
        <v>1370.5255278938246</v>
      </c>
      <c r="AG139" s="24">
        <v>1128.4339929364946</v>
      </c>
      <c r="AI139" s="44"/>
    </row>
    <row r="140" spans="2:35" x14ac:dyDescent="0.25">
      <c r="B140" s="6" t="s">
        <v>4</v>
      </c>
      <c r="C140" s="7">
        <v>0.5</v>
      </c>
      <c r="D140" s="7" t="s">
        <v>14</v>
      </c>
      <c r="E140" s="7" t="s">
        <v>14</v>
      </c>
      <c r="F140" s="7">
        <v>0.56578947368421051</v>
      </c>
      <c r="G140" s="7">
        <v>0.45969093706229475</v>
      </c>
      <c r="H140" s="7">
        <v>0.42253521126760563</v>
      </c>
      <c r="I140" s="7">
        <v>0.47297494811306967</v>
      </c>
      <c r="K140" s="8">
        <v>970.8</v>
      </c>
      <c r="L140" s="9">
        <v>5.6746855015409438E-3</v>
      </c>
      <c r="N140" s="6" t="s">
        <v>4</v>
      </c>
      <c r="O140" s="27">
        <v>1727.6011904761904</v>
      </c>
      <c r="P140" s="27">
        <v>1740.6392694063927</v>
      </c>
      <c r="Q140" s="27" t="s">
        <v>14</v>
      </c>
      <c r="R140" s="27">
        <v>823.95337837837837</v>
      </c>
      <c r="S140" s="27">
        <v>1288.6263806329491</v>
      </c>
      <c r="T140" s="27">
        <v>949.93121238177139</v>
      </c>
      <c r="U140" s="27">
        <v>1268.0197248662757</v>
      </c>
      <c r="V140" s="28"/>
      <c r="W140" s="8">
        <v>3213.7100000000005</v>
      </c>
      <c r="X140" s="9">
        <v>3.8224669054397621E-2</v>
      </c>
      <c r="Z140" s="6" t="s">
        <v>4</v>
      </c>
      <c r="AA140" s="24">
        <v>863.80059523809518</v>
      </c>
      <c r="AB140" s="24" t="s">
        <v>14</v>
      </c>
      <c r="AC140" s="24" t="s">
        <v>14</v>
      </c>
      <c r="AD140" s="24">
        <v>466.18414829302986</v>
      </c>
      <c r="AE140" s="24">
        <v>592.36986843635373</v>
      </c>
      <c r="AF140" s="24">
        <v>401.3793855134245</v>
      </c>
      <c r="AG140" s="24">
        <v>599.74156357497566</v>
      </c>
      <c r="AI140" s="44"/>
    </row>
    <row r="141" spans="2:35" x14ac:dyDescent="0.25">
      <c r="B141" s="6" t="s">
        <v>5</v>
      </c>
      <c r="C141" s="7">
        <v>0.4642857142857143</v>
      </c>
      <c r="D141" s="7" t="s">
        <v>14</v>
      </c>
      <c r="E141" s="7" t="s">
        <v>14</v>
      </c>
      <c r="F141" s="7">
        <v>0.48031496062992124</v>
      </c>
      <c r="G141" s="7">
        <v>0.2998494442722402</v>
      </c>
      <c r="H141" s="7" t="s">
        <v>14</v>
      </c>
      <c r="I141" s="7">
        <v>0.33063784904054333</v>
      </c>
      <c r="K141" s="8">
        <v>357.36</v>
      </c>
      <c r="L141" s="9">
        <v>2.0889015356723032E-3</v>
      </c>
      <c r="N141" s="6" t="s">
        <v>5</v>
      </c>
      <c r="O141" s="27">
        <v>966.12592592592603</v>
      </c>
      <c r="P141" s="27" t="s">
        <v>14</v>
      </c>
      <c r="Q141" s="27" t="s">
        <v>14</v>
      </c>
      <c r="R141" s="27">
        <v>537.79643962848309</v>
      </c>
      <c r="S141" s="27">
        <v>1246.5911752306899</v>
      </c>
      <c r="T141" s="27">
        <v>1024.6528497409327</v>
      </c>
      <c r="U141" s="27">
        <v>1188.252244070374</v>
      </c>
      <c r="V141" s="28"/>
      <c r="W141" s="8">
        <v>946.94</v>
      </c>
      <c r="X141" s="9">
        <v>1.1263140767017335E-2</v>
      </c>
      <c r="Z141" s="6" t="s">
        <v>5</v>
      </c>
      <c r="AA141" s="24">
        <v>448.55846560846567</v>
      </c>
      <c r="AB141" s="24" t="s">
        <v>14</v>
      </c>
      <c r="AC141" s="24" t="s">
        <v>14</v>
      </c>
      <c r="AD141" s="24">
        <v>258.31167572706664</v>
      </c>
      <c r="AE141" s="24">
        <v>373.7896711276012</v>
      </c>
      <c r="AF141" s="24" t="s">
        <v>14</v>
      </c>
      <c r="AG141" s="24">
        <v>392.88116609702718</v>
      </c>
      <c r="AI141" s="44">
        <f>SUMPRODUCT(K139:K141,AG140:AG142)/SUM(K139:K141)</f>
        <v>533.33188369073071</v>
      </c>
    </row>
    <row r="142" spans="2:35" x14ac:dyDescent="0.25">
      <c r="B142" s="6" t="s">
        <v>6</v>
      </c>
      <c r="C142" s="7">
        <v>0.57894736842105265</v>
      </c>
      <c r="D142" s="7" t="s">
        <v>14</v>
      </c>
      <c r="E142" s="7" t="s">
        <v>14</v>
      </c>
      <c r="F142" s="7">
        <v>0.24347826086956523</v>
      </c>
      <c r="G142" s="7">
        <v>0.27088749218467206</v>
      </c>
      <c r="H142" s="7" t="s">
        <v>14</v>
      </c>
      <c r="I142" s="7">
        <v>0.27763912489379777</v>
      </c>
      <c r="K142" s="8">
        <v>209.14</v>
      </c>
      <c r="L142" s="9">
        <v>1.2225007476228604E-3</v>
      </c>
      <c r="N142" s="6" t="s">
        <v>6</v>
      </c>
      <c r="O142" s="27">
        <v>1426.1491228070174</v>
      </c>
      <c r="P142" s="27" t="s">
        <v>14</v>
      </c>
      <c r="Q142" s="27" t="s">
        <v>14</v>
      </c>
      <c r="R142" s="27">
        <v>445.01309328968904</v>
      </c>
      <c r="S142" s="27">
        <v>1027.0111755123687</v>
      </c>
      <c r="T142" s="27" t="s">
        <v>14</v>
      </c>
      <c r="U142" s="27">
        <v>1009.1145125701478</v>
      </c>
      <c r="V142" s="28"/>
      <c r="W142" s="8">
        <v>575.57000000000005</v>
      </c>
      <c r="X142" s="9">
        <v>6.8459732731452547E-3</v>
      </c>
      <c r="Z142" s="6" t="s">
        <v>6</v>
      </c>
      <c r="AA142" s="24">
        <v>825.66528162511543</v>
      </c>
      <c r="AB142" s="24" t="s">
        <v>14</v>
      </c>
      <c r="AC142" s="24" t="s">
        <v>14</v>
      </c>
      <c r="AD142" s="24">
        <v>108.35101401835908</v>
      </c>
      <c r="AE142" s="24">
        <v>278.20448178017767</v>
      </c>
      <c r="AF142" s="24" t="s">
        <v>14</v>
      </c>
      <c r="AG142" s="24">
        <v>280.1696701876071</v>
      </c>
      <c r="AI142" s="44"/>
    </row>
    <row r="143" spans="2:35" x14ac:dyDescent="0.25">
      <c r="B143" s="6" t="s">
        <v>7</v>
      </c>
      <c r="C143" s="7" t="s">
        <v>14</v>
      </c>
      <c r="D143" s="7" t="s">
        <v>14</v>
      </c>
      <c r="E143" s="7" t="s">
        <v>14</v>
      </c>
      <c r="F143" s="7">
        <v>0.18947368421052632</v>
      </c>
      <c r="G143" s="7">
        <v>0.26973334121681553</v>
      </c>
      <c r="H143" s="7" t="s">
        <v>14</v>
      </c>
      <c r="I143" s="7">
        <v>0.26674948975064339</v>
      </c>
      <c r="K143" s="8">
        <v>120.24000000000001</v>
      </c>
      <c r="L143" s="9">
        <v>7.0284732664326651E-4</v>
      </c>
      <c r="N143" s="6" t="s">
        <v>7</v>
      </c>
      <c r="O143" s="27" t="s">
        <v>14</v>
      </c>
      <c r="P143" s="27" t="s">
        <v>14</v>
      </c>
      <c r="Q143" s="27" t="s">
        <v>14</v>
      </c>
      <c r="R143" s="27">
        <v>553.62568306010928</v>
      </c>
      <c r="S143" s="27">
        <v>815.26488691669056</v>
      </c>
      <c r="T143" s="27" t="s">
        <v>14</v>
      </c>
      <c r="U143" s="27">
        <v>786.48456880080312</v>
      </c>
      <c r="V143" s="28"/>
      <c r="W143" s="8">
        <v>308.79000000000002</v>
      </c>
      <c r="X143" s="9">
        <v>3.672825350547324E-3</v>
      </c>
      <c r="Z143" s="6" t="s">
        <v>7</v>
      </c>
      <c r="AA143" s="24" t="s">
        <v>14</v>
      </c>
      <c r="AB143" s="24" t="s">
        <v>14</v>
      </c>
      <c r="AC143" s="24" t="s">
        <v>14</v>
      </c>
      <c r="AD143" s="24">
        <v>104.89749784296808</v>
      </c>
      <c r="AE143" s="24">
        <v>219.90412192478823</v>
      </c>
      <c r="AF143" s="24" t="s">
        <v>14</v>
      </c>
      <c r="AG143" s="24">
        <v>209.79435742436903</v>
      </c>
      <c r="AI143" s="44"/>
    </row>
    <row r="144" spans="2:35" x14ac:dyDescent="0.25">
      <c r="B144" s="6" t="s">
        <v>8</v>
      </c>
      <c r="C144" s="7" t="s">
        <v>14</v>
      </c>
      <c r="D144" s="7" t="s">
        <v>14</v>
      </c>
      <c r="E144" s="7" t="s">
        <v>14</v>
      </c>
      <c r="F144" s="7">
        <v>0.37037037037037035</v>
      </c>
      <c r="G144" s="7">
        <v>0.23796988522691379</v>
      </c>
      <c r="H144" s="7" t="s">
        <v>14</v>
      </c>
      <c r="I144" s="7">
        <v>0.27481991857187599</v>
      </c>
      <c r="K144" s="8">
        <v>70.2</v>
      </c>
      <c r="L144" s="9">
        <v>4.1034499609412264E-4</v>
      </c>
      <c r="N144" s="6" t="s">
        <v>8</v>
      </c>
      <c r="O144" s="27" t="s">
        <v>14</v>
      </c>
      <c r="P144" s="27" t="s">
        <v>14</v>
      </c>
      <c r="Q144" s="27" t="s">
        <v>14</v>
      </c>
      <c r="R144" s="27">
        <v>599.45497630331749</v>
      </c>
      <c r="S144" s="27">
        <v>805.50153061224489</v>
      </c>
      <c r="T144" s="27" t="s">
        <v>14</v>
      </c>
      <c r="U144" s="27">
        <v>784.69257508342616</v>
      </c>
      <c r="V144" s="28"/>
      <c r="W144" s="8">
        <v>143.83999999999997</v>
      </c>
      <c r="X144" s="9">
        <v>1.7108688701794972E-3</v>
      </c>
      <c r="Z144" s="6" t="s">
        <v>8</v>
      </c>
      <c r="AA144" s="24" t="s">
        <v>14</v>
      </c>
      <c r="AB144" s="24" t="s">
        <v>14</v>
      </c>
      <c r="AC144" s="24" t="s">
        <v>14</v>
      </c>
      <c r="AD144" s="24">
        <v>222.02036159382129</v>
      </c>
      <c r="AE144" s="24">
        <v>191.68510678989929</v>
      </c>
      <c r="AF144" s="24" t="s">
        <v>14</v>
      </c>
      <c r="AG144" s="24">
        <v>215.64914958838287</v>
      </c>
      <c r="AI144" s="44">
        <f>SUMPRODUCT(K142:K144,AG143:AG145)/SUM(K142:K144)</f>
        <v>201.58445056047427</v>
      </c>
    </row>
    <row r="145" spans="2:35" x14ac:dyDescent="0.25">
      <c r="B145" s="6" t="s">
        <v>9</v>
      </c>
      <c r="C145" s="7" t="s">
        <v>14</v>
      </c>
      <c r="D145" s="7" t="s">
        <v>14</v>
      </c>
      <c r="E145" s="7" t="s">
        <v>14</v>
      </c>
      <c r="F145" s="7" t="s">
        <v>14</v>
      </c>
      <c r="G145" s="7">
        <v>0.18601217936888725</v>
      </c>
      <c r="H145" s="7" t="s">
        <v>14</v>
      </c>
      <c r="I145" s="7">
        <v>0.22134858232070526</v>
      </c>
      <c r="K145" s="8">
        <v>37.159999999999997</v>
      </c>
      <c r="L145" s="9">
        <v>2.1721396089540736E-4</v>
      </c>
      <c r="N145" s="6" t="s">
        <v>9</v>
      </c>
      <c r="O145" s="27" t="s">
        <v>14</v>
      </c>
      <c r="P145" s="27" t="s">
        <v>14</v>
      </c>
      <c r="Q145" s="27" t="s">
        <v>14</v>
      </c>
      <c r="R145" s="27" t="s">
        <v>14</v>
      </c>
      <c r="S145" s="27">
        <v>646.30191693290726</v>
      </c>
      <c r="T145" s="27" t="s">
        <v>14</v>
      </c>
      <c r="U145" s="27">
        <v>691.3763382326257</v>
      </c>
      <c r="V145" s="28"/>
      <c r="W145" s="8">
        <v>55.11</v>
      </c>
      <c r="X145" s="9">
        <v>6.5549209841206976E-4</v>
      </c>
      <c r="Z145" s="6" t="s">
        <v>9</v>
      </c>
      <c r="AA145" s="24" t="s">
        <v>14</v>
      </c>
      <c r="AB145" s="24" t="s">
        <v>14</v>
      </c>
      <c r="AC145" s="24" t="s">
        <v>14</v>
      </c>
      <c r="AD145" s="24" t="s">
        <v>14</v>
      </c>
      <c r="AE145" s="24">
        <v>120.22002809897961</v>
      </c>
      <c r="AF145" s="24" t="s">
        <v>14</v>
      </c>
      <c r="AG145" s="24">
        <v>153.03517231787211</v>
      </c>
      <c r="AI145" s="44"/>
    </row>
    <row r="146" spans="2:35" ht="30.75" customHeight="1" x14ac:dyDescent="0.25">
      <c r="B146" s="78" t="s">
        <v>50</v>
      </c>
      <c r="C146" s="18">
        <v>0.60784313725490191</v>
      </c>
      <c r="D146" s="18">
        <v>0.68253968253968256</v>
      </c>
      <c r="E146" s="18">
        <v>0.54385964912280704</v>
      </c>
      <c r="F146" s="18">
        <v>0.63183475091130015</v>
      </c>
      <c r="G146" s="18">
        <v>0.83574603810507286</v>
      </c>
      <c r="H146" s="18">
        <v>0.56976744186046513</v>
      </c>
      <c r="I146" s="18">
        <v>0.78774980360030056</v>
      </c>
      <c r="K146" s="4">
        <v>7961.7400000000225</v>
      </c>
      <c r="L146" s="5">
        <v>4.6539318649607253E-2</v>
      </c>
      <c r="N146" s="78" t="s">
        <v>50</v>
      </c>
      <c r="O146" s="23">
        <v>767.71793534932215</v>
      </c>
      <c r="P146" s="23">
        <v>631.14887267904498</v>
      </c>
      <c r="Q146" s="23">
        <v>634.84466019417471</v>
      </c>
      <c r="R146" s="23">
        <v>1135.9967616856279</v>
      </c>
      <c r="S146" s="23">
        <v>1153.1289970576192</v>
      </c>
      <c r="T146" s="23">
        <v>1415.9643383436483</v>
      </c>
      <c r="U146" s="23">
        <v>1148.0100182538479</v>
      </c>
      <c r="V146" s="26"/>
      <c r="W146" s="4">
        <v>30426.460000000014</v>
      </c>
      <c r="X146" s="5">
        <v>0.36189991131647453</v>
      </c>
      <c r="Z146" s="78" t="s">
        <v>50</v>
      </c>
      <c r="AA146" s="23">
        <v>466.65207834958795</v>
      </c>
      <c r="AB146" s="23">
        <v>430.78415119363387</v>
      </c>
      <c r="AC146" s="23">
        <v>345.26639414069155</v>
      </c>
      <c r="AD146" s="23">
        <v>717.7622309556823</v>
      </c>
      <c r="AE146" s="23">
        <v>963.72299071498151</v>
      </c>
      <c r="AF146" s="23">
        <v>806.77037882370655</v>
      </c>
      <c r="AG146" s="23">
        <v>904.34466641064614</v>
      </c>
      <c r="AI146" s="23">
        <f>AG146</f>
        <v>904.34466641064614</v>
      </c>
    </row>
    <row r="147" spans="2:35" x14ac:dyDescent="0.25">
      <c r="B147" s="6" t="s">
        <v>1</v>
      </c>
      <c r="C147" s="7">
        <v>0.56481481481481477</v>
      </c>
      <c r="D147" s="7">
        <v>0.63749999999999996</v>
      </c>
      <c r="E147" s="7" t="s">
        <v>14</v>
      </c>
      <c r="F147" s="7">
        <v>0.59840000000000004</v>
      </c>
      <c r="G147" s="7">
        <v>0.773860983985732</v>
      </c>
      <c r="H147" s="7">
        <v>0.49645390070921985</v>
      </c>
      <c r="I147" s="7">
        <v>0.72835399441669779</v>
      </c>
      <c r="K147" s="8">
        <v>2723.8400000000138</v>
      </c>
      <c r="L147" s="9">
        <v>1.5921853478077216E-2</v>
      </c>
      <c r="N147" s="6" t="s">
        <v>1</v>
      </c>
      <c r="O147" s="27">
        <v>679.57771664374138</v>
      </c>
      <c r="P147" s="27">
        <v>504.88173913043482</v>
      </c>
      <c r="Q147" s="27">
        <v>571.44278606965167</v>
      </c>
      <c r="R147" s="27">
        <v>955.59442136498524</v>
      </c>
      <c r="S147" s="27">
        <v>939.79412261964524</v>
      </c>
      <c r="T147" s="27">
        <v>2046.0065387968616</v>
      </c>
      <c r="U147" s="27">
        <v>940.74310752627548</v>
      </c>
      <c r="V147" s="28"/>
      <c r="W147" s="8">
        <v>10307.620000000012</v>
      </c>
      <c r="X147" s="9">
        <v>0.12260140561484714</v>
      </c>
      <c r="Z147" s="6" t="s">
        <v>1</v>
      </c>
      <c r="AA147" s="24">
        <v>383.83556217840948</v>
      </c>
      <c r="AB147" s="24">
        <v>321.86210869565218</v>
      </c>
      <c r="AC147" s="24" t="s">
        <v>14</v>
      </c>
      <c r="AD147" s="24">
        <v>571.8277017448072</v>
      </c>
      <c r="AE147" s="24">
        <v>727.2700044744463</v>
      </c>
      <c r="AF147" s="24">
        <v>1015.7479270622717</v>
      </c>
      <c r="AG147" s="24">
        <v>685.19400008673983</v>
      </c>
      <c r="AI147" s="44"/>
    </row>
    <row r="148" spans="2:35" x14ac:dyDescent="0.25">
      <c r="B148" s="6" t="s">
        <v>2</v>
      </c>
      <c r="C148" s="7">
        <v>0.65217391304347827</v>
      </c>
      <c r="D148" s="7">
        <v>0.69491525423728817</v>
      </c>
      <c r="E148" s="7">
        <v>0.5</v>
      </c>
      <c r="F148" s="7">
        <v>0.64551422319474838</v>
      </c>
      <c r="G148" s="7">
        <v>0.9107735745470743</v>
      </c>
      <c r="H148" s="7">
        <v>0.67</v>
      </c>
      <c r="I148" s="7">
        <v>0.85197321652234836</v>
      </c>
      <c r="K148" s="8">
        <v>2516.7800000000088</v>
      </c>
      <c r="L148" s="9">
        <v>1.4711511100708969E-2</v>
      </c>
      <c r="N148" s="6" t="s">
        <v>2</v>
      </c>
      <c r="O148" s="27">
        <v>597.85519591141394</v>
      </c>
      <c r="P148" s="27">
        <v>614.7552870090633</v>
      </c>
      <c r="Q148" s="27">
        <v>879.65917602996251</v>
      </c>
      <c r="R148" s="27">
        <v>1253.7691149909692</v>
      </c>
      <c r="S148" s="27">
        <v>1153.8732179498415</v>
      </c>
      <c r="T148" s="27">
        <v>682.87679856115108</v>
      </c>
      <c r="U148" s="27">
        <v>1148.7105159987639</v>
      </c>
      <c r="V148" s="28"/>
      <c r="W148" s="8">
        <v>9845.7600000000075</v>
      </c>
      <c r="X148" s="9">
        <v>0.11710792746981717</v>
      </c>
      <c r="Z148" s="6" t="s">
        <v>2</v>
      </c>
      <c r="AA148" s="24">
        <v>389.90556255092213</v>
      </c>
      <c r="AB148" s="24">
        <v>427.20282656562028</v>
      </c>
      <c r="AC148" s="24">
        <v>439.82958801498125</v>
      </c>
      <c r="AD148" s="24">
        <v>809.32579632896261</v>
      </c>
      <c r="AE148" s="24">
        <v>1050.9172352863125</v>
      </c>
      <c r="AF148" s="24">
        <v>457.52745503597123</v>
      </c>
      <c r="AG148" s="24">
        <v>978.67059316851339</v>
      </c>
      <c r="AI148" s="44">
        <f>SUMPRODUCT(K146:K148,AG147:AG149)/SUM(K146:K148)</f>
        <v>889.0220915579747</v>
      </c>
    </row>
    <row r="149" spans="2:35" x14ac:dyDescent="0.25">
      <c r="B149" s="6" t="s">
        <v>3</v>
      </c>
      <c r="C149" s="7">
        <v>0.77500000000000002</v>
      </c>
      <c r="D149" s="7">
        <v>0.73684210526315785</v>
      </c>
      <c r="E149" s="7" t="s">
        <v>14</v>
      </c>
      <c r="F149" s="7">
        <v>0.77287066246056779</v>
      </c>
      <c r="G149" s="7">
        <v>1.0708366649705612</v>
      </c>
      <c r="H149" s="7">
        <v>0.58064516129032262</v>
      </c>
      <c r="I149" s="7">
        <v>1.0057215694542949</v>
      </c>
      <c r="K149" s="8">
        <v>2098.7800000000011</v>
      </c>
      <c r="L149" s="9">
        <v>1.2268146309151328E-2</v>
      </c>
      <c r="N149" s="6" t="s">
        <v>3</v>
      </c>
      <c r="O149" s="27">
        <v>1014.9769230769231</v>
      </c>
      <c r="P149" s="27">
        <v>873.05471124620067</v>
      </c>
      <c r="Q149" s="27">
        <v>444.76585365853663</v>
      </c>
      <c r="R149" s="27">
        <v>1344.7250877192982</v>
      </c>
      <c r="S149" s="27">
        <v>1438.1156317150353</v>
      </c>
      <c r="T149" s="27">
        <v>1383.8991049633848</v>
      </c>
      <c r="U149" s="27">
        <v>1428.6266530684709</v>
      </c>
      <c r="V149" s="28"/>
      <c r="W149" s="8">
        <v>7716.71</v>
      </c>
      <c r="X149" s="9">
        <v>9.1784475244736027E-2</v>
      </c>
      <c r="Z149" s="6" t="s">
        <v>3</v>
      </c>
      <c r="AA149" s="24">
        <v>786.60711538461544</v>
      </c>
      <c r="AB149" s="24">
        <v>643.30347144456891</v>
      </c>
      <c r="AC149" s="24" t="s">
        <v>14</v>
      </c>
      <c r="AD149" s="24">
        <v>1039.2985693729593</v>
      </c>
      <c r="AE149" s="24">
        <v>1539.9869469077603</v>
      </c>
      <c r="AF149" s="24">
        <v>803.55431901099769</v>
      </c>
      <c r="AG149" s="24">
        <v>1436.800639688259</v>
      </c>
      <c r="AI149" s="44"/>
    </row>
    <row r="150" spans="2:35" x14ac:dyDescent="0.25">
      <c r="B150" s="6" t="s">
        <v>4</v>
      </c>
      <c r="C150" s="7" t="s">
        <v>14</v>
      </c>
      <c r="D150" s="7" t="s">
        <v>14</v>
      </c>
      <c r="E150" s="7" t="s">
        <v>14</v>
      </c>
      <c r="F150" s="7">
        <v>0.80582524271844658</v>
      </c>
      <c r="G150" s="7">
        <v>0.6222069701822619</v>
      </c>
      <c r="H150" s="7" t="s">
        <v>14</v>
      </c>
      <c r="I150" s="7">
        <v>0.64551134495231832</v>
      </c>
      <c r="K150" s="8">
        <v>431.86</v>
      </c>
      <c r="L150" s="9">
        <v>2.5243816241197693E-3</v>
      </c>
      <c r="N150" s="6" t="s">
        <v>4</v>
      </c>
      <c r="O150" s="27" t="s">
        <v>14</v>
      </c>
      <c r="P150" s="27" t="s">
        <v>14</v>
      </c>
      <c r="Q150" s="27" t="s">
        <v>14</v>
      </c>
      <c r="R150" s="27">
        <v>1163.2783333333334</v>
      </c>
      <c r="S150" s="27">
        <v>1174.6693502521391</v>
      </c>
      <c r="T150" s="27">
        <v>2018.8810572687223</v>
      </c>
      <c r="U150" s="27">
        <v>1175.7776716494875</v>
      </c>
      <c r="V150" s="28"/>
      <c r="W150" s="8">
        <v>1706.53</v>
      </c>
      <c r="X150" s="9">
        <v>2.0297893861425317E-2</v>
      </c>
      <c r="Z150" s="6" t="s">
        <v>4</v>
      </c>
      <c r="AA150" s="24" t="s">
        <v>14</v>
      </c>
      <c r="AB150" s="24" t="s">
        <v>14</v>
      </c>
      <c r="AC150" s="24" t="s">
        <v>14</v>
      </c>
      <c r="AD150" s="24">
        <v>937.39904530744343</v>
      </c>
      <c r="AE150" s="24">
        <v>730.88745738634964</v>
      </c>
      <c r="AF150" s="24" t="s">
        <v>14</v>
      </c>
      <c r="AG150" s="24">
        <v>758.97782619136603</v>
      </c>
      <c r="AI150" s="44"/>
    </row>
    <row r="151" spans="2:35" x14ac:dyDescent="0.25">
      <c r="B151" s="6" t="s">
        <v>5</v>
      </c>
      <c r="C151" s="7">
        <v>0.66666666666666663</v>
      </c>
      <c r="D151" s="7" t="s">
        <v>14</v>
      </c>
      <c r="E151" s="7" t="s">
        <v>14</v>
      </c>
      <c r="F151" s="7">
        <v>0.51923076923076927</v>
      </c>
      <c r="G151" s="7">
        <v>0.2494639027877055</v>
      </c>
      <c r="H151" s="7" t="s">
        <v>14</v>
      </c>
      <c r="I151" s="7">
        <v>0.32270180407610366</v>
      </c>
      <c r="K151" s="8">
        <v>104.82</v>
      </c>
      <c r="L151" s="9">
        <v>6.1271171639011297E-4</v>
      </c>
      <c r="N151" s="6" t="s">
        <v>5</v>
      </c>
      <c r="O151" s="27">
        <v>858.45192307692298</v>
      </c>
      <c r="P151" s="27" t="s">
        <v>14</v>
      </c>
      <c r="Q151" s="27" t="s">
        <v>14</v>
      </c>
      <c r="R151" s="27">
        <v>682.47627737226276</v>
      </c>
      <c r="S151" s="27">
        <v>1296.4898805656887</v>
      </c>
      <c r="T151" s="27" t="s">
        <v>14</v>
      </c>
      <c r="U151" s="27">
        <v>1247.2899175706939</v>
      </c>
      <c r="V151" s="28"/>
      <c r="W151" s="8">
        <v>445.23</v>
      </c>
      <c r="X151" s="9">
        <v>5.2956767732898896E-3</v>
      </c>
      <c r="Z151" s="6" t="s">
        <v>5</v>
      </c>
      <c r="AA151" s="24">
        <v>572.30128205128199</v>
      </c>
      <c r="AB151" s="24" t="s">
        <v>14</v>
      </c>
      <c r="AC151" s="24" t="s">
        <v>14</v>
      </c>
      <c r="AD151" s="24">
        <v>354.36268248175185</v>
      </c>
      <c r="AE151" s="24">
        <v>323.42742553068291</v>
      </c>
      <c r="AF151" s="24" t="s">
        <v>14</v>
      </c>
      <c r="AG151" s="24">
        <v>402.50270660599756</v>
      </c>
      <c r="AI151" s="44">
        <f>SUMPRODUCT(K149:K151,AG150:AG152)/SUM(K149:K151)</f>
        <v>677.31001053260093</v>
      </c>
    </row>
    <row r="152" spans="2:35" x14ac:dyDescent="0.25">
      <c r="B152" s="6" t="s">
        <v>6</v>
      </c>
      <c r="C152" s="7" t="s">
        <v>14</v>
      </c>
      <c r="D152" s="7" t="s">
        <v>14</v>
      </c>
      <c r="E152" s="7" t="s">
        <v>14</v>
      </c>
      <c r="F152" s="7" t="s">
        <v>14</v>
      </c>
      <c r="G152" s="7">
        <v>0.2652527200110178</v>
      </c>
      <c r="H152" s="7" t="s">
        <v>14</v>
      </c>
      <c r="I152" s="7">
        <v>0.24472530832738765</v>
      </c>
      <c r="K152" s="8">
        <v>48.02</v>
      </c>
      <c r="L152" s="9">
        <v>2.8069468251338707E-4</v>
      </c>
      <c r="N152" s="6" t="s">
        <v>6</v>
      </c>
      <c r="O152" s="27" t="s">
        <v>14</v>
      </c>
      <c r="P152" s="27" t="s">
        <v>14</v>
      </c>
      <c r="Q152" s="27" t="s">
        <v>14</v>
      </c>
      <c r="R152" s="27" t="s">
        <v>14</v>
      </c>
      <c r="S152" s="27">
        <v>710.96925463005198</v>
      </c>
      <c r="T152" s="27" t="s">
        <v>14</v>
      </c>
      <c r="U152" s="27">
        <v>712.26662037840651</v>
      </c>
      <c r="V152" s="28"/>
      <c r="W152" s="8">
        <v>230.44</v>
      </c>
      <c r="X152" s="9">
        <v>2.7409108901846734E-3</v>
      </c>
      <c r="Z152" s="6" t="s">
        <v>6</v>
      </c>
      <c r="AA152" s="24" t="s">
        <v>14</v>
      </c>
      <c r="AB152" s="24" t="s">
        <v>14</v>
      </c>
      <c r="AC152" s="24" t="s">
        <v>14</v>
      </c>
      <c r="AD152" s="24" t="s">
        <v>14</v>
      </c>
      <c r="AE152" s="24">
        <v>188.5865286348272</v>
      </c>
      <c r="AF152" s="24" t="s">
        <v>14</v>
      </c>
      <c r="AG152" s="24">
        <v>174.3096682834119</v>
      </c>
      <c r="AI152" s="44"/>
    </row>
    <row r="153" spans="2:35" x14ac:dyDescent="0.25">
      <c r="B153" s="6" t="s">
        <v>7</v>
      </c>
      <c r="C153" s="7" t="s">
        <v>14</v>
      </c>
      <c r="D153" s="7" t="s">
        <v>14</v>
      </c>
      <c r="E153" s="7" t="s">
        <v>14</v>
      </c>
      <c r="F153" s="7" t="s">
        <v>14</v>
      </c>
      <c r="G153" s="7">
        <v>0.28308026030368766</v>
      </c>
      <c r="H153" s="7" t="s">
        <v>14</v>
      </c>
      <c r="I153" s="7">
        <v>0.23086761884459606</v>
      </c>
      <c r="K153" s="8">
        <v>21.66</v>
      </c>
      <c r="L153" s="9">
        <v>1.2661072101707545E-4</v>
      </c>
      <c r="N153" s="6" t="s">
        <v>7</v>
      </c>
      <c r="O153" s="27" t="s">
        <v>14</v>
      </c>
      <c r="P153" s="27" t="s">
        <v>14</v>
      </c>
      <c r="Q153" s="27" t="s">
        <v>14</v>
      </c>
      <c r="R153" s="27" t="s">
        <v>14</v>
      </c>
      <c r="S153" s="27">
        <v>858.69268996473238</v>
      </c>
      <c r="T153" s="27" t="s">
        <v>14</v>
      </c>
      <c r="U153" s="27">
        <v>827.2101560110126</v>
      </c>
      <c r="V153" s="28"/>
      <c r="W153" s="8">
        <v>130.76</v>
      </c>
      <c r="X153" s="9">
        <v>1.5552920847098934E-3</v>
      </c>
      <c r="Z153" s="6" t="s">
        <v>7</v>
      </c>
      <c r="AA153" s="24" t="s">
        <v>14</v>
      </c>
      <c r="AB153" s="24" t="s">
        <v>14</v>
      </c>
      <c r="AC153" s="24" t="s">
        <v>14</v>
      </c>
      <c r="AD153" s="24" t="s">
        <v>14</v>
      </c>
      <c r="AE153" s="24">
        <v>243.0789501960902</v>
      </c>
      <c r="AF153" s="24" t="s">
        <v>14</v>
      </c>
      <c r="AG153" s="24">
        <v>190.97603900232929</v>
      </c>
      <c r="AI153" s="44"/>
    </row>
    <row r="154" spans="2:35" x14ac:dyDescent="0.25">
      <c r="B154" s="6" t="s">
        <v>8</v>
      </c>
      <c r="C154" s="7" t="s">
        <v>14</v>
      </c>
      <c r="D154" s="7" t="s">
        <v>14</v>
      </c>
      <c r="E154" s="7" t="s">
        <v>14</v>
      </c>
      <c r="F154" s="7" t="s">
        <v>14</v>
      </c>
      <c r="G154" s="7" t="s">
        <v>14</v>
      </c>
      <c r="H154" s="7" t="s">
        <v>14</v>
      </c>
      <c r="I154" s="7">
        <v>0.43156424581005581</v>
      </c>
      <c r="K154" s="8">
        <v>12.36</v>
      </c>
      <c r="L154" s="9">
        <v>7.2248777090076291E-5</v>
      </c>
      <c r="N154" s="6" t="s">
        <v>8</v>
      </c>
      <c r="O154" s="27" t="s">
        <v>14</v>
      </c>
      <c r="P154" s="27" t="s">
        <v>14</v>
      </c>
      <c r="Q154" s="27" t="s">
        <v>14</v>
      </c>
      <c r="R154" s="27" t="s">
        <v>14</v>
      </c>
      <c r="S154" s="27">
        <v>1846.2535211267607</v>
      </c>
      <c r="T154" s="27" t="s">
        <v>14</v>
      </c>
      <c r="U154" s="27">
        <v>1751.223259762309</v>
      </c>
      <c r="V154" s="28"/>
      <c r="W154" s="8">
        <v>35.339999999999996</v>
      </c>
      <c r="X154" s="9">
        <v>4.203427827596179E-4</v>
      </c>
      <c r="Z154" s="6" t="s">
        <v>8</v>
      </c>
      <c r="AA154" s="24" t="s">
        <v>14</v>
      </c>
      <c r="AB154" s="24" t="s">
        <v>14</v>
      </c>
      <c r="AC154" s="24" t="s">
        <v>14</v>
      </c>
      <c r="AD154" s="24" t="s">
        <v>14</v>
      </c>
      <c r="AE154" s="24" t="s">
        <v>14</v>
      </c>
      <c r="AF154" s="24" t="s">
        <v>14</v>
      </c>
      <c r="AG154" s="24">
        <v>755.76534534434836</v>
      </c>
      <c r="AI154" s="44">
        <f>SUMPRODUCT(K152:K154,AG153:AG155)/SUM(K152:K154)</f>
        <v>311.31822005180931</v>
      </c>
    </row>
    <row r="155" spans="2:35" x14ac:dyDescent="0.25">
      <c r="B155" s="6" t="s">
        <v>9</v>
      </c>
      <c r="C155" s="7" t="s">
        <v>14</v>
      </c>
      <c r="D155" s="7" t="s">
        <v>14</v>
      </c>
      <c r="E155" s="7" t="s">
        <v>14</v>
      </c>
      <c r="F155" s="7" t="s">
        <v>14</v>
      </c>
      <c r="G155" s="7" t="s">
        <v>14</v>
      </c>
      <c r="H155" s="7" t="s">
        <v>14</v>
      </c>
      <c r="I155" s="7" t="s">
        <v>14</v>
      </c>
      <c r="K155" s="8">
        <v>3.62</v>
      </c>
      <c r="L155" s="9">
        <v>2.1160240539326552E-5</v>
      </c>
      <c r="N155" s="6" t="s">
        <v>9</v>
      </c>
      <c r="O155" s="27" t="s">
        <v>14</v>
      </c>
      <c r="P155" s="27" t="s">
        <v>14</v>
      </c>
      <c r="Q155" s="27" t="s">
        <v>14</v>
      </c>
      <c r="R155" s="27" t="s">
        <v>14</v>
      </c>
      <c r="S155" s="27" t="s">
        <v>14</v>
      </c>
      <c r="T155" s="27" t="s">
        <v>14</v>
      </c>
      <c r="U155" s="27" t="s">
        <v>14</v>
      </c>
      <c r="V155" s="28"/>
      <c r="W155" s="8">
        <v>8.07</v>
      </c>
      <c r="X155" s="9">
        <v>9.5986594704870309E-5</v>
      </c>
      <c r="Z155" s="6" t="s">
        <v>9</v>
      </c>
      <c r="AA155" s="24" t="s">
        <v>14</v>
      </c>
      <c r="AB155" s="24" t="s">
        <v>14</v>
      </c>
      <c r="AC155" s="24" t="s">
        <v>14</v>
      </c>
      <c r="AD155" s="24" t="s">
        <v>14</v>
      </c>
      <c r="AE155" s="24" t="s">
        <v>14</v>
      </c>
      <c r="AF155" s="24" t="s">
        <v>14</v>
      </c>
      <c r="AG155" s="24" t="s">
        <v>14</v>
      </c>
      <c r="AI155" s="44"/>
    </row>
    <row r="156" spans="2:35" x14ac:dyDescent="0.25">
      <c r="K156" s="11">
        <v>21288.440000000064</v>
      </c>
      <c r="L156" s="12">
        <v>0.12443881522293435</v>
      </c>
      <c r="W156" s="11">
        <v>84074.240000000049</v>
      </c>
      <c r="X156" s="12">
        <v>1</v>
      </c>
    </row>
    <row r="157" spans="2:35" x14ac:dyDescent="0.25">
      <c r="B157" s="13" t="s">
        <v>28</v>
      </c>
      <c r="C157" s="14">
        <v>222</v>
      </c>
      <c r="D157" s="14">
        <v>176</v>
      </c>
      <c r="E157" s="14">
        <v>53</v>
      </c>
      <c r="F157" s="14">
        <v>1574</v>
      </c>
      <c r="G157" s="14">
        <v>11109.200000000039</v>
      </c>
      <c r="H157" s="14">
        <v>192.5</v>
      </c>
      <c r="I157" s="14">
        <v>13326.700000000039</v>
      </c>
      <c r="N157" s="13" t="s">
        <v>28</v>
      </c>
      <c r="O157" s="14">
        <v>286.79999999999995</v>
      </c>
      <c r="P157" s="14">
        <v>205.35000000000002</v>
      </c>
      <c r="Q157" s="14">
        <v>60.54999999999999</v>
      </c>
      <c r="R157" s="14">
        <v>1816.4999999999998</v>
      </c>
      <c r="S157" s="14">
        <v>51035.600000000042</v>
      </c>
      <c r="T157" s="14">
        <v>242.98</v>
      </c>
      <c r="U157" s="14">
        <v>53647.780000000035</v>
      </c>
    </row>
    <row r="158" spans="2:35" ht="33" customHeight="1" x14ac:dyDescent="0.25">
      <c r="B158" s="69" t="s">
        <v>50</v>
      </c>
      <c r="C158" s="14">
        <v>155</v>
      </c>
      <c r="D158" s="14">
        <v>129</v>
      </c>
      <c r="E158" s="14">
        <v>31</v>
      </c>
      <c r="F158" s="14">
        <v>1040</v>
      </c>
      <c r="G158" s="14">
        <v>6508.7400000000225</v>
      </c>
      <c r="H158" s="14">
        <v>98</v>
      </c>
      <c r="I158" s="14">
        <v>7961.7400000000225</v>
      </c>
      <c r="N158" s="69" t="s">
        <v>50</v>
      </c>
      <c r="O158" s="14">
        <v>191.8</v>
      </c>
      <c r="P158" s="14">
        <v>150.80000000000004</v>
      </c>
      <c r="Q158" s="14">
        <v>36.050000000000004</v>
      </c>
      <c r="R158" s="14">
        <v>1173.45</v>
      </c>
      <c r="S158" s="14">
        <v>28738.640000000021</v>
      </c>
      <c r="T158" s="14">
        <v>135.72000000000003</v>
      </c>
      <c r="U158" s="14">
        <v>30426.460000000014</v>
      </c>
      <c r="Y158" s="32"/>
      <c r="Z158" s="35"/>
      <c r="AA158" s="36"/>
      <c r="AB158" s="36"/>
      <c r="AC158" s="36"/>
      <c r="AD158" s="36"/>
      <c r="AE158" s="36"/>
      <c r="AF158" s="36"/>
      <c r="AG158" s="36"/>
    </row>
    <row r="159" spans="2:35" x14ac:dyDescent="0.25">
      <c r="B159" s="53" t="s">
        <v>41</v>
      </c>
      <c r="C159" s="11">
        <v>377</v>
      </c>
      <c r="D159" s="11">
        <v>305</v>
      </c>
      <c r="E159" s="11">
        <v>84</v>
      </c>
      <c r="F159" s="11">
        <v>2614</v>
      </c>
      <c r="G159" s="11">
        <v>17617.940000000064</v>
      </c>
      <c r="H159" s="11">
        <v>290.5</v>
      </c>
      <c r="I159" s="11">
        <v>21288.440000000064</v>
      </c>
      <c r="N159" s="53" t="s">
        <v>41</v>
      </c>
      <c r="O159" s="11">
        <v>478.59999999999991</v>
      </c>
      <c r="P159" s="11">
        <v>356.15</v>
      </c>
      <c r="Q159" s="11">
        <v>96.59999999999998</v>
      </c>
      <c r="R159" s="11">
        <v>2989.95</v>
      </c>
      <c r="S159" s="11">
        <v>79774.240000000063</v>
      </c>
      <c r="T159" s="11">
        <v>378.7</v>
      </c>
      <c r="U159" s="11">
        <v>84074.240000000049</v>
      </c>
      <c r="Y159" s="32"/>
      <c r="Z159" s="35"/>
      <c r="AA159" s="36"/>
      <c r="AB159" s="36"/>
      <c r="AC159" s="36"/>
      <c r="AD159" s="36"/>
      <c r="AE159" s="36"/>
      <c r="AF159" s="36"/>
      <c r="AG159" s="36"/>
    </row>
  </sheetData>
  <pageMargins left="0.23622047244094491" right="0.23622047244094491" top="0.74803149606299213" bottom="0.74803149606299213" header="0.31496062992125984" footer="0.31496062992125984"/>
  <pageSetup paperSize="5" scale="47" fitToHeight="0" orientation="landscape" horizontalDpi="4294967294" verticalDpi="4294967294" r:id="rId1"/>
  <rowBreaks count="2" manualBreakCount="2">
    <brk id="67" max="35" man="1"/>
    <brk id="131"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I255"/>
  <sheetViews>
    <sheetView topLeftCell="A214" zoomScale="90" zoomScaleNormal="90" workbookViewId="0">
      <selection activeCell="J220" sqref="J220"/>
    </sheetView>
  </sheetViews>
  <sheetFormatPr defaultColWidth="9.140625" defaultRowHeight="15" x14ac:dyDescent="0.25"/>
  <cols>
    <col min="2" max="2" width="10.5703125" customWidth="1"/>
    <col min="9" max="9" width="10.5703125" customWidth="1"/>
    <col min="10" max="10" width="4.7109375" customWidth="1"/>
    <col min="13" max="13" width="7.7109375" customWidth="1"/>
    <col min="14" max="14" width="10.28515625" customWidth="1"/>
    <col min="21" max="21" width="11.85546875" customWidth="1"/>
    <col min="22" max="22" width="6" customWidth="1"/>
    <col min="25" max="25" width="35.7109375" customWidth="1"/>
    <col min="26" max="26" width="10.28515625" customWidth="1"/>
    <col min="33" max="33" width="12.7109375" customWidth="1"/>
    <col min="34" max="34" width="6.85546875" customWidth="1"/>
    <col min="35" max="35" width="9.85546875" customWidth="1"/>
  </cols>
  <sheetData>
    <row r="2" spans="2:35" ht="23.25" x14ac:dyDescent="0.35">
      <c r="B2" s="70" t="s">
        <v>48</v>
      </c>
      <c r="C2" s="28"/>
      <c r="D2" s="28"/>
      <c r="E2" s="28"/>
      <c r="F2" s="28"/>
      <c r="G2" s="28"/>
      <c r="H2" s="28"/>
      <c r="I2" s="28"/>
      <c r="J2" s="28"/>
      <c r="K2" s="28"/>
      <c r="L2" s="28"/>
      <c r="M2" s="28"/>
      <c r="N2" s="28"/>
      <c r="O2" s="28"/>
      <c r="P2" s="28"/>
      <c r="Q2" s="28"/>
      <c r="R2" s="28"/>
      <c r="S2" s="28"/>
      <c r="T2" s="28"/>
    </row>
    <row r="4" spans="2:35" ht="18.75" x14ac:dyDescent="0.3">
      <c r="B4" s="72" t="s">
        <v>52</v>
      </c>
      <c r="Z4" s="76" t="s">
        <v>51</v>
      </c>
    </row>
    <row r="7" spans="2:35" x14ac:dyDescent="0.25">
      <c r="B7" s="1" t="s">
        <v>49</v>
      </c>
      <c r="C7" s="1" t="s">
        <v>42</v>
      </c>
      <c r="D7" s="1" t="s">
        <v>10</v>
      </c>
      <c r="E7" s="1" t="s">
        <v>21</v>
      </c>
      <c r="F7" s="1" t="s">
        <v>11</v>
      </c>
      <c r="G7" s="1" t="s">
        <v>12</v>
      </c>
      <c r="H7" s="1" t="s">
        <v>22</v>
      </c>
      <c r="I7" s="1" t="s">
        <v>23</v>
      </c>
      <c r="K7" s="1" t="s">
        <v>41</v>
      </c>
      <c r="L7" s="1" t="s">
        <v>27</v>
      </c>
      <c r="Z7" s="1" t="s">
        <v>49</v>
      </c>
      <c r="AA7" s="22" t="s">
        <v>42</v>
      </c>
      <c r="AB7" s="22" t="s">
        <v>10</v>
      </c>
      <c r="AC7" s="22" t="s">
        <v>21</v>
      </c>
      <c r="AD7" s="22" t="s">
        <v>11</v>
      </c>
      <c r="AE7" s="22" t="s">
        <v>12</v>
      </c>
      <c r="AF7" s="22" t="s">
        <v>22</v>
      </c>
      <c r="AG7" s="22" t="s">
        <v>23</v>
      </c>
      <c r="AI7" s="22" t="s">
        <v>26</v>
      </c>
    </row>
    <row r="8" spans="2:35" x14ac:dyDescent="0.25">
      <c r="B8" s="2" t="s">
        <v>28</v>
      </c>
      <c r="C8" s="3">
        <v>0.66356449033614728</v>
      </c>
      <c r="D8" s="3">
        <v>0.6157254756888032</v>
      </c>
      <c r="E8" s="3">
        <v>0.64090530150986524</v>
      </c>
      <c r="F8" s="3">
        <v>0.65015793671589761</v>
      </c>
      <c r="G8" s="3">
        <v>0.76072565446903129</v>
      </c>
      <c r="H8" s="3">
        <v>0.70278184480234251</v>
      </c>
      <c r="I8" s="3">
        <v>0.6997802719784505</v>
      </c>
      <c r="K8" s="4">
        <v>117444.27000000046</v>
      </c>
      <c r="L8" s="5">
        <v>0.61802673826198451</v>
      </c>
      <c r="Z8" s="2" t="s">
        <v>28</v>
      </c>
      <c r="AA8" s="23">
        <v>643.81937907962083</v>
      </c>
      <c r="AB8" s="23">
        <v>656.07849739627352</v>
      </c>
      <c r="AC8" s="23">
        <v>616.65470228283834</v>
      </c>
      <c r="AD8" s="23">
        <v>839.43000149234274</v>
      </c>
      <c r="AE8" s="23">
        <v>1046.7791169454842</v>
      </c>
      <c r="AF8" s="23">
        <v>972.34495319082043</v>
      </c>
      <c r="AG8" s="23">
        <v>872.73312175663011</v>
      </c>
      <c r="AI8" s="45">
        <f>AG8</f>
        <v>872.73312175663011</v>
      </c>
    </row>
    <row r="9" spans="2:35" ht="18.75" x14ac:dyDescent="0.3">
      <c r="B9" s="6" t="s">
        <v>1</v>
      </c>
      <c r="C9" s="7">
        <v>0.61515302661506621</v>
      </c>
      <c r="D9" s="7">
        <v>0.60255938810031506</v>
      </c>
      <c r="E9" s="7">
        <v>0.62868757692164234</v>
      </c>
      <c r="F9" s="7">
        <v>0.6309619525656267</v>
      </c>
      <c r="G9" s="7">
        <v>0.75297176791503251</v>
      </c>
      <c r="H9" s="7">
        <v>0.71470887115954174</v>
      </c>
      <c r="I9" s="7">
        <v>0.68040598024055232</v>
      </c>
      <c r="K9" s="8">
        <v>41235.950000000259</v>
      </c>
      <c r="L9" s="9">
        <v>0.21699585409858088</v>
      </c>
      <c r="M9" s="42" t="s">
        <v>15</v>
      </c>
      <c r="N9" s="77" t="s">
        <v>65</v>
      </c>
      <c r="O9" s="62"/>
      <c r="P9" s="62"/>
      <c r="Q9" s="62"/>
      <c r="R9" s="62"/>
      <c r="S9" s="62"/>
      <c r="T9" s="62"/>
      <c r="U9" s="62"/>
      <c r="V9" s="62"/>
      <c r="W9" s="62"/>
      <c r="X9" s="62"/>
      <c r="Y9" s="62"/>
      <c r="Z9" s="6" t="s">
        <v>1</v>
      </c>
      <c r="AA9" s="24">
        <v>515.36613255190525</v>
      </c>
      <c r="AB9" s="24">
        <v>563.91677161709561</v>
      </c>
      <c r="AC9" s="24">
        <v>504.6040708418692</v>
      </c>
      <c r="AD9" s="24">
        <v>697.25694827672771</v>
      </c>
      <c r="AE9" s="24">
        <v>898.29863491471031</v>
      </c>
      <c r="AF9" s="24">
        <v>801.51180839689368</v>
      </c>
      <c r="AG9" s="24">
        <v>732.36308911151377</v>
      </c>
      <c r="AI9" s="44"/>
    </row>
    <row r="10" spans="2:35" x14ac:dyDescent="0.25">
      <c r="B10" s="6" t="s">
        <v>2</v>
      </c>
      <c r="C10" s="7">
        <v>0.64972836904074971</v>
      </c>
      <c r="D10" s="7">
        <v>0.623795748294806</v>
      </c>
      <c r="E10" s="7">
        <v>0.60801695895162844</v>
      </c>
      <c r="F10" s="7">
        <v>0.64808046404539776</v>
      </c>
      <c r="G10" s="7">
        <v>0.80502613393334432</v>
      </c>
      <c r="H10" s="7">
        <v>0.70584391102174238</v>
      </c>
      <c r="I10" s="7">
        <v>0.71423325929473525</v>
      </c>
      <c r="K10" s="8">
        <v>35615.870000000148</v>
      </c>
      <c r="L10" s="9">
        <v>0.18742131877922075</v>
      </c>
      <c r="N10" s="62"/>
      <c r="O10" s="61" t="s">
        <v>44</v>
      </c>
      <c r="P10" s="62"/>
      <c r="Q10" s="62"/>
      <c r="R10" s="62"/>
      <c r="S10" s="62"/>
      <c r="T10" s="62"/>
      <c r="U10" s="62"/>
      <c r="V10" s="62"/>
      <c r="W10" s="62"/>
      <c r="X10" s="62"/>
      <c r="Y10" s="62"/>
      <c r="Z10" s="6" t="s">
        <v>2</v>
      </c>
      <c r="AA10" s="24">
        <v>609.41942666104296</v>
      </c>
      <c r="AB10" s="24">
        <v>683.08169724002801</v>
      </c>
      <c r="AC10" s="24">
        <v>624.19566476106615</v>
      </c>
      <c r="AD10" s="24">
        <v>871.26912601468757</v>
      </c>
      <c r="AE10" s="24">
        <v>1154.4738815317055</v>
      </c>
      <c r="AF10" s="24">
        <v>1019.7456053922989</v>
      </c>
      <c r="AG10" s="24">
        <v>923.65574605864617</v>
      </c>
      <c r="AI10" s="44">
        <f>SUMPRODUCT(K9:K11,AG9:AG11)/SUM(K9:K11)</f>
        <v>893.47857948582305</v>
      </c>
    </row>
    <row r="11" spans="2:35" x14ac:dyDescent="0.25">
      <c r="B11" s="6" t="s">
        <v>3</v>
      </c>
      <c r="C11" s="7">
        <v>0.68666141783944656</v>
      </c>
      <c r="D11" s="7">
        <v>0.61930599921235752</v>
      </c>
      <c r="E11" s="7">
        <v>0.67517543859649098</v>
      </c>
      <c r="F11" s="7">
        <v>0.68506581848546988</v>
      </c>
      <c r="G11" s="7">
        <v>0.82432438208763303</v>
      </c>
      <c r="H11" s="7">
        <v>0.71905909733189222</v>
      </c>
      <c r="I11" s="7">
        <v>0.74266864370476982</v>
      </c>
      <c r="K11" s="8">
        <v>24497.200000000004</v>
      </c>
      <c r="L11" s="9">
        <v>0.12891156471534482</v>
      </c>
      <c r="N11" s="62"/>
      <c r="O11" s="61" t="s">
        <v>24</v>
      </c>
      <c r="P11" s="62"/>
      <c r="Q11" s="62"/>
      <c r="R11" s="62"/>
      <c r="S11" s="62"/>
      <c r="T11" s="62"/>
      <c r="U11" s="62"/>
      <c r="V11" s="62"/>
      <c r="W11" s="62"/>
      <c r="X11" s="62"/>
      <c r="Y11" s="62"/>
      <c r="Z11" s="6" t="s">
        <v>3</v>
      </c>
      <c r="AA11" s="24">
        <v>733.30793837927774</v>
      </c>
      <c r="AB11" s="24">
        <v>778.60495504316987</v>
      </c>
      <c r="AC11" s="24">
        <v>730.57172420735481</v>
      </c>
      <c r="AD11" s="24">
        <v>1072.3206656557295</v>
      </c>
      <c r="AE11" s="24">
        <v>1414.1383968002312</v>
      </c>
      <c r="AF11" s="24">
        <v>1121.0032302508832</v>
      </c>
      <c r="AG11" s="24">
        <v>1120.8092239543557</v>
      </c>
      <c r="AI11" s="44"/>
    </row>
    <row r="12" spans="2:35" x14ac:dyDescent="0.25">
      <c r="B12" s="6" t="s">
        <v>4</v>
      </c>
      <c r="C12" s="7">
        <v>0.73791837492678469</v>
      </c>
      <c r="D12" s="7">
        <v>0.6089656216871121</v>
      </c>
      <c r="E12" s="7">
        <v>0.67786214953270973</v>
      </c>
      <c r="F12" s="7">
        <v>0.68691030510966766</v>
      </c>
      <c r="G12" s="7">
        <v>0.6853936956344886</v>
      </c>
      <c r="H12" s="7">
        <v>0.69010204081632642</v>
      </c>
      <c r="I12" s="7">
        <v>0.69557649852243852</v>
      </c>
      <c r="K12" s="8">
        <v>8636.0899999999983</v>
      </c>
      <c r="L12" s="9">
        <v>4.5445678482542572E-2</v>
      </c>
      <c r="Z12" s="6" t="s">
        <v>4</v>
      </c>
      <c r="AA12" s="24">
        <v>823.99111330887331</v>
      </c>
      <c r="AB12" s="24">
        <v>686.98559323474592</v>
      </c>
      <c r="AC12" s="24">
        <v>682.80416613637794</v>
      </c>
      <c r="AD12" s="24">
        <v>871.9207668983862</v>
      </c>
      <c r="AE12" s="24">
        <v>899.02556429661604</v>
      </c>
      <c r="AF12" s="24">
        <v>1094.4703332499193</v>
      </c>
      <c r="AG12" s="24">
        <v>851.79373257051418</v>
      </c>
      <c r="AI12" s="44"/>
    </row>
    <row r="13" spans="2:35" x14ac:dyDescent="0.25">
      <c r="B13" s="6" t="s">
        <v>5</v>
      </c>
      <c r="C13" s="7">
        <v>0.78621623655106276</v>
      </c>
      <c r="D13" s="7">
        <v>0.70580386924616434</v>
      </c>
      <c r="E13" s="7">
        <v>0.834637964774951</v>
      </c>
      <c r="F13" s="7">
        <v>0.67928692699490711</v>
      </c>
      <c r="G13" s="7">
        <v>0.57874337646818352</v>
      </c>
      <c r="H13" s="7">
        <v>0.70155680688970024</v>
      </c>
      <c r="I13" s="7">
        <v>0.6585730499151361</v>
      </c>
      <c r="K13" s="8">
        <v>3255.3200000000184</v>
      </c>
      <c r="L13" s="9">
        <v>1.7130463679488211E-2</v>
      </c>
      <c r="Z13" s="6" t="s">
        <v>5</v>
      </c>
      <c r="AA13" s="24">
        <v>903.02623681642922</v>
      </c>
      <c r="AB13" s="24">
        <v>925.80831403083357</v>
      </c>
      <c r="AC13" s="24">
        <v>1145.9539878470296</v>
      </c>
      <c r="AD13" s="24">
        <v>801.25795136893169</v>
      </c>
      <c r="AE13" s="24">
        <v>659.9693533389659</v>
      </c>
      <c r="AF13" s="24">
        <v>1209.8444779720844</v>
      </c>
      <c r="AG13" s="24">
        <v>758.45209129445698</v>
      </c>
      <c r="AI13" s="44">
        <f>SUMPRODUCT(K12:K14,AG12:AG14)/SUM(K12:K14)</f>
        <v>820.82677123217525</v>
      </c>
    </row>
    <row r="14" spans="2:35" x14ac:dyDescent="0.25">
      <c r="B14" s="6" t="s">
        <v>6</v>
      </c>
      <c r="C14" s="7">
        <v>0.76105176000162589</v>
      </c>
      <c r="D14" s="7">
        <v>0.85132382892057024</v>
      </c>
      <c r="E14" s="7">
        <v>0.75151515151515147</v>
      </c>
      <c r="F14" s="7">
        <v>0.60265943487009044</v>
      </c>
      <c r="G14" s="7">
        <v>0.54931271477663268</v>
      </c>
      <c r="H14" s="7">
        <v>0.58422939068100366</v>
      </c>
      <c r="I14" s="7">
        <v>0.62674512553928097</v>
      </c>
      <c r="K14" s="8">
        <v>2055.630000000011</v>
      </c>
      <c r="L14" s="9">
        <v>1.0817337482479861E-2</v>
      </c>
      <c r="Z14" s="6" t="s">
        <v>6</v>
      </c>
      <c r="AA14" s="24">
        <v>946.55918270436337</v>
      </c>
      <c r="AB14" s="24">
        <v>1181.9094289372181</v>
      </c>
      <c r="AC14" s="24">
        <v>1176.2175665802388</v>
      </c>
      <c r="AD14" s="24">
        <v>864.80351559711426</v>
      </c>
      <c r="AE14" s="24">
        <v>658.3233059064936</v>
      </c>
      <c r="AF14" s="24">
        <v>1043.71200285948</v>
      </c>
      <c r="AG14" s="24">
        <v>789.50599752797643</v>
      </c>
      <c r="AI14" s="44"/>
    </row>
    <row r="15" spans="2:35" x14ac:dyDescent="0.25">
      <c r="B15" s="6" t="s">
        <v>7</v>
      </c>
      <c r="C15" s="7">
        <v>0.72157814325514968</v>
      </c>
      <c r="D15" s="7">
        <v>0.81853281853281856</v>
      </c>
      <c r="E15" s="7">
        <v>0.94569288389513095</v>
      </c>
      <c r="F15" s="7">
        <v>0.55558458523840559</v>
      </c>
      <c r="G15" s="7">
        <v>0.54941553976621527</v>
      </c>
      <c r="H15" s="7">
        <v>0.4282208588957051</v>
      </c>
      <c r="I15" s="7">
        <v>0.61612454628063185</v>
      </c>
      <c r="K15" s="8">
        <v>1227.2400000000025</v>
      </c>
      <c r="L15" s="9">
        <v>6.4581025048274935E-3</v>
      </c>
      <c r="Z15" s="6" t="s">
        <v>7</v>
      </c>
      <c r="AA15" s="24">
        <v>921.07225038369393</v>
      </c>
      <c r="AB15" s="24">
        <v>920.46509536480437</v>
      </c>
      <c r="AC15" s="24">
        <v>1254.5521916150606</v>
      </c>
      <c r="AD15" s="24">
        <v>829.54209225287843</v>
      </c>
      <c r="AE15" s="24">
        <v>732.8770306998083</v>
      </c>
      <c r="AF15" s="24">
        <v>777.30023797773401</v>
      </c>
      <c r="AG15" s="24">
        <v>810.35882314233095</v>
      </c>
      <c r="AI15" s="44"/>
    </row>
    <row r="16" spans="2:35" x14ac:dyDescent="0.25">
      <c r="B16" s="6" t="s">
        <v>8</v>
      </c>
      <c r="C16" s="7">
        <v>0.62716981132075089</v>
      </c>
      <c r="D16" s="7">
        <v>0.51239669421487588</v>
      </c>
      <c r="E16" s="7">
        <v>0.83152173913043459</v>
      </c>
      <c r="F16" s="7">
        <v>0.58240761732033519</v>
      </c>
      <c r="G16" s="7">
        <v>0.47728813559322064</v>
      </c>
      <c r="H16" s="7">
        <v>0.45185185185185123</v>
      </c>
      <c r="I16" s="7">
        <v>0.55407922292028555</v>
      </c>
      <c r="K16" s="8">
        <v>621.75999999999851</v>
      </c>
      <c r="L16" s="9">
        <v>3.2718863575189241E-3</v>
      </c>
      <c r="Z16" s="6" t="s">
        <v>8</v>
      </c>
      <c r="AA16" s="24">
        <v>879.20889940024074</v>
      </c>
      <c r="AB16" s="24">
        <v>558.65721327554479</v>
      </c>
      <c r="AC16" s="24">
        <v>1289.0277184399276</v>
      </c>
      <c r="AD16" s="24">
        <v>874.84108129198512</v>
      </c>
      <c r="AE16" s="24">
        <v>609.00862446150018</v>
      </c>
      <c r="AF16" s="24">
        <v>640.76714167394277</v>
      </c>
      <c r="AG16" s="24">
        <v>749.30268425754889</v>
      </c>
      <c r="AI16" s="44">
        <f>SUMPRODUCT(K15:K17,AG15:AG17)/SUM(K15:K17)</f>
        <v>768.97108559655692</v>
      </c>
    </row>
    <row r="17" spans="2:35" x14ac:dyDescent="0.25">
      <c r="B17" s="6" t="s">
        <v>9</v>
      </c>
      <c r="C17" s="7">
        <v>0.53131665697110519</v>
      </c>
      <c r="D17" s="7">
        <v>1.2191780821917806</v>
      </c>
      <c r="E17" s="7">
        <v>0.93150684931506833</v>
      </c>
      <c r="F17" s="7">
        <v>0.44610778443113774</v>
      </c>
      <c r="G17" s="7">
        <v>0.44920584997641155</v>
      </c>
      <c r="H17" s="7">
        <v>0.27675276752767503</v>
      </c>
      <c r="I17" s="7">
        <v>0.48147075388204935</v>
      </c>
      <c r="K17" s="8">
        <v>299.20999999999958</v>
      </c>
      <c r="L17" s="9">
        <v>1.5745321619808901E-3</v>
      </c>
      <c r="Z17" s="6" t="s">
        <v>9</v>
      </c>
      <c r="AA17" s="24">
        <v>674.35478607840253</v>
      </c>
      <c r="AB17" s="24" t="s">
        <v>14</v>
      </c>
      <c r="AC17" s="24">
        <v>1213.7879489596801</v>
      </c>
      <c r="AD17" s="24">
        <v>639.17974857470529</v>
      </c>
      <c r="AE17" s="24">
        <v>640.99605718428074</v>
      </c>
      <c r="AF17" s="24">
        <v>421.9601431509376</v>
      </c>
      <c r="AG17" s="24">
        <v>640.08614923368725</v>
      </c>
      <c r="AI17" s="44"/>
    </row>
    <row r="18" spans="2:35" ht="30" customHeight="1" x14ac:dyDescent="0.25">
      <c r="B18" s="79" t="s">
        <v>50</v>
      </c>
      <c r="C18" s="3">
        <v>0.59368675804802951</v>
      </c>
      <c r="D18" s="3">
        <v>0.52770768244812927</v>
      </c>
      <c r="E18" s="3">
        <v>0.55908232552533232</v>
      </c>
      <c r="F18" s="3">
        <v>0.57206322277964405</v>
      </c>
      <c r="G18" s="3">
        <v>0.73783812515772573</v>
      </c>
      <c r="H18" s="3">
        <v>0.65595295990096847</v>
      </c>
      <c r="I18" s="3">
        <v>0.63379185086868561</v>
      </c>
      <c r="K18" s="4">
        <v>72586.780000000144</v>
      </c>
      <c r="L18" s="5">
        <v>0.38197326173801555</v>
      </c>
      <c r="Z18" s="79" t="s">
        <v>50</v>
      </c>
      <c r="AA18" s="23">
        <v>565.69160106235722</v>
      </c>
      <c r="AB18" s="23">
        <v>592.52904836902292</v>
      </c>
      <c r="AC18" s="23">
        <v>557.39493714509899</v>
      </c>
      <c r="AD18" s="23">
        <v>772.95462613737345</v>
      </c>
      <c r="AE18" s="23">
        <v>1018.2951837443806</v>
      </c>
      <c r="AF18" s="23">
        <v>883.31922586564747</v>
      </c>
      <c r="AG18" s="23">
        <v>807.19748429845959</v>
      </c>
      <c r="AI18" s="23">
        <f>AG18</f>
        <v>807.19748429845959</v>
      </c>
    </row>
    <row r="19" spans="2:35" x14ac:dyDescent="0.25">
      <c r="B19" s="6" t="s">
        <v>1</v>
      </c>
      <c r="C19" s="10">
        <v>0.55863385588776071</v>
      </c>
      <c r="D19" s="10">
        <v>0.51370122209113334</v>
      </c>
      <c r="E19" s="10">
        <v>0.53046730741915593</v>
      </c>
      <c r="F19" s="10">
        <v>0.55885524653845353</v>
      </c>
      <c r="G19" s="10">
        <v>0.70230511043609356</v>
      </c>
      <c r="H19" s="10">
        <v>0.62929304192685165</v>
      </c>
      <c r="I19" s="10">
        <v>0.60847332567633605</v>
      </c>
      <c r="K19" s="8">
        <v>27675.46000000009</v>
      </c>
      <c r="L19" s="9">
        <v>0.14563651571677366</v>
      </c>
      <c r="Z19" s="6" t="s">
        <v>1</v>
      </c>
      <c r="AA19" s="24">
        <v>478.48431248061638</v>
      </c>
      <c r="AB19" s="24">
        <v>527.58200112849659</v>
      </c>
      <c r="AC19" s="24">
        <v>460.09220630291577</v>
      </c>
      <c r="AD19" s="24">
        <v>671.95747463507928</v>
      </c>
      <c r="AE19" s="24">
        <v>872.46587646821024</v>
      </c>
      <c r="AF19" s="24">
        <v>765.23939135447233</v>
      </c>
      <c r="AG19" s="24">
        <v>697.64078949296334</v>
      </c>
      <c r="AI19" s="44"/>
    </row>
    <row r="20" spans="2:35" x14ac:dyDescent="0.25">
      <c r="B20" s="6" t="s">
        <v>2</v>
      </c>
      <c r="C20" s="10">
        <v>0.57823743135770056</v>
      </c>
      <c r="D20" s="10">
        <v>0.53359829002738635</v>
      </c>
      <c r="E20" s="10">
        <v>0.54736044455670629</v>
      </c>
      <c r="F20" s="10">
        <v>0.57079213871442835</v>
      </c>
      <c r="G20" s="10">
        <v>0.7670786355273993</v>
      </c>
      <c r="H20" s="10">
        <v>0.67697982785550526</v>
      </c>
      <c r="I20" s="10">
        <v>0.63967214685794749</v>
      </c>
      <c r="K20" s="8">
        <v>22427.430000000062</v>
      </c>
      <c r="L20" s="9">
        <v>0.1180198183402133</v>
      </c>
      <c r="Z20" s="6" t="s">
        <v>2</v>
      </c>
      <c r="AA20" s="24">
        <v>536.92874650396209</v>
      </c>
      <c r="AB20" s="24">
        <v>615.25546952702632</v>
      </c>
      <c r="AC20" s="24">
        <v>539.06889883239296</v>
      </c>
      <c r="AD20" s="24">
        <v>772.33710764966679</v>
      </c>
      <c r="AE20" s="24">
        <v>1127.955686943006</v>
      </c>
      <c r="AF20" s="24">
        <v>872.04247917283487</v>
      </c>
      <c r="AG20" s="24">
        <v>831.55030225762721</v>
      </c>
      <c r="AI20" s="44">
        <f>SUMPRODUCT(K19:K21,AG19:AG21)/SUM(K19:K21)</f>
        <v>813.02313352834665</v>
      </c>
    </row>
    <row r="21" spans="2:35" x14ac:dyDescent="0.25">
      <c r="B21" s="6" t="s">
        <v>3</v>
      </c>
      <c r="C21" s="10">
        <v>0.60620729717019783</v>
      </c>
      <c r="D21" s="10">
        <v>0.54691599218532005</v>
      </c>
      <c r="E21" s="10">
        <v>0.60054644808743129</v>
      </c>
      <c r="F21" s="10">
        <v>0.60228074087914452</v>
      </c>
      <c r="G21" s="10">
        <v>0.8367521135183642</v>
      </c>
      <c r="H21" s="10">
        <v>0.67315080187816323</v>
      </c>
      <c r="I21" s="10">
        <v>0.68141360169432785</v>
      </c>
      <c r="K21" s="8">
        <v>14767.799999999983</v>
      </c>
      <c r="L21" s="9">
        <v>7.7712563288999018E-2</v>
      </c>
      <c r="Z21" s="6" t="s">
        <v>3</v>
      </c>
      <c r="AA21" s="24">
        <v>620.98240665227752</v>
      </c>
      <c r="AB21" s="24">
        <v>683.86439329570931</v>
      </c>
      <c r="AC21" s="24">
        <v>679.78317828000615</v>
      </c>
      <c r="AD21" s="24">
        <v>938.01004507315008</v>
      </c>
      <c r="AE21" s="24">
        <v>1372.843700278652</v>
      </c>
      <c r="AF21" s="24">
        <v>1004.6816133567083</v>
      </c>
      <c r="AG21" s="24">
        <v>1001.117681618338</v>
      </c>
      <c r="AI21" s="44"/>
    </row>
    <row r="22" spans="2:35" x14ac:dyDescent="0.25">
      <c r="B22" s="6" t="s">
        <v>4</v>
      </c>
      <c r="C22" s="10">
        <v>0.66465204062708361</v>
      </c>
      <c r="D22" s="10">
        <v>0.53087378640776695</v>
      </c>
      <c r="E22" s="10">
        <v>0.63452631578947361</v>
      </c>
      <c r="F22" s="10">
        <v>0.58779063594861403</v>
      </c>
      <c r="G22" s="10">
        <v>0.68414138056571294</v>
      </c>
      <c r="H22" s="10">
        <v>0.68364562488630154</v>
      </c>
      <c r="I22" s="10">
        <v>0.64136792348027105</v>
      </c>
      <c r="K22" s="8">
        <v>4618.6700000000083</v>
      </c>
      <c r="L22" s="9">
        <v>2.4304817554815349E-2</v>
      </c>
      <c r="Z22" s="6" t="s">
        <v>4</v>
      </c>
      <c r="AA22" s="24">
        <v>739.51930438079717</v>
      </c>
      <c r="AB22" s="24">
        <v>591.27853153910144</v>
      </c>
      <c r="AC22" s="24">
        <v>781.68103541202197</v>
      </c>
      <c r="AD22" s="24">
        <v>892.81352137972931</v>
      </c>
      <c r="AE22" s="24">
        <v>778.42542150370446</v>
      </c>
      <c r="AF22" s="24">
        <v>1036.2572222083397</v>
      </c>
      <c r="AG22" s="24">
        <v>826.77815477868262</v>
      </c>
      <c r="AI22" s="44"/>
    </row>
    <row r="23" spans="2:35" x14ac:dyDescent="0.25">
      <c r="B23" s="6" t="s">
        <v>5</v>
      </c>
      <c r="C23" s="10">
        <v>0.72606168044006847</v>
      </c>
      <c r="D23" s="10">
        <v>0.56095481670929259</v>
      </c>
      <c r="E23" s="10">
        <v>0.76110260336906566</v>
      </c>
      <c r="F23" s="10">
        <v>0.55420785910110559</v>
      </c>
      <c r="G23" s="10">
        <v>0.5532021411791882</v>
      </c>
      <c r="H23" s="10">
        <v>0.59881255301102632</v>
      </c>
      <c r="I23" s="10">
        <v>0.60931027237878976</v>
      </c>
      <c r="K23" s="8">
        <v>1537.0400000000113</v>
      </c>
      <c r="L23" s="9">
        <v>8.0883624018285773E-3</v>
      </c>
      <c r="Z23" s="6" t="s">
        <v>5</v>
      </c>
      <c r="AA23" s="24">
        <v>796.0517105501051</v>
      </c>
      <c r="AB23" s="24">
        <v>704.34616269622018</v>
      </c>
      <c r="AC23" s="24">
        <v>832.6107901465889</v>
      </c>
      <c r="AD23" s="24">
        <v>787.12184766307371</v>
      </c>
      <c r="AE23" s="24">
        <v>559.27371872422043</v>
      </c>
      <c r="AF23" s="24">
        <v>856.56634975582415</v>
      </c>
      <c r="AG23" s="24">
        <v>723.45291726049811</v>
      </c>
      <c r="AI23" s="44">
        <f>SUMPRODUCT(K22:K24,AG22:AG24)/SUM(K22:K24)</f>
        <v>802.36567672116337</v>
      </c>
    </row>
    <row r="24" spans="2:35" x14ac:dyDescent="0.25">
      <c r="B24" s="6" t="s">
        <v>6</v>
      </c>
      <c r="C24" s="7">
        <v>0.74732420533947508</v>
      </c>
      <c r="D24" s="7">
        <v>0.77871148459383743</v>
      </c>
      <c r="E24" s="7">
        <v>0.5178571428571429</v>
      </c>
      <c r="F24" s="7">
        <v>0.5555390555390558</v>
      </c>
      <c r="G24" s="7">
        <v>0.55416518964906059</v>
      </c>
      <c r="H24" s="7">
        <v>0.67881773399014766</v>
      </c>
      <c r="I24" s="7">
        <v>0.62490054862566935</v>
      </c>
      <c r="K24" s="8">
        <v>903.25000000000114</v>
      </c>
      <c r="L24" s="9">
        <v>4.7531706002782084E-3</v>
      </c>
      <c r="Z24" s="6" t="s">
        <v>6</v>
      </c>
      <c r="AA24" s="24">
        <v>866.19162473714596</v>
      </c>
      <c r="AB24" s="24">
        <v>1473.5226911924763</v>
      </c>
      <c r="AC24" s="24">
        <v>1039.8161358865832</v>
      </c>
      <c r="AD24" s="24">
        <v>836.01371281116462</v>
      </c>
      <c r="AE24" s="24">
        <v>593.59260517612529</v>
      </c>
      <c r="AF24" s="24">
        <v>1108.2722706184995</v>
      </c>
      <c r="AG24" s="24">
        <v>811.81919210616002</v>
      </c>
      <c r="AI24" s="44"/>
    </row>
    <row r="25" spans="2:35" x14ac:dyDescent="0.25">
      <c r="B25" s="6" t="s">
        <v>7</v>
      </c>
      <c r="C25" s="7">
        <v>0.69554883318927796</v>
      </c>
      <c r="D25" s="7">
        <v>0.66932270916334657</v>
      </c>
      <c r="E25" s="7">
        <v>0.81538461538461537</v>
      </c>
      <c r="F25" s="7">
        <v>0.47161458333333278</v>
      </c>
      <c r="G25" s="7">
        <v>0.55671228276383178</v>
      </c>
      <c r="H25" s="7">
        <v>0.58273381294964055</v>
      </c>
      <c r="I25" s="7">
        <v>0.59440088378735034</v>
      </c>
      <c r="K25" s="8">
        <v>441.19999999999868</v>
      </c>
      <c r="L25" s="9">
        <v>2.321725844276487E-3</v>
      </c>
      <c r="Z25" s="6" t="s">
        <v>7</v>
      </c>
      <c r="AA25" s="24">
        <v>839.05015931814046</v>
      </c>
      <c r="AB25" s="24">
        <v>861.11153726790076</v>
      </c>
      <c r="AC25" s="24">
        <v>1166.7285662312652</v>
      </c>
      <c r="AD25" s="24">
        <v>613.28286655531463</v>
      </c>
      <c r="AE25" s="24">
        <v>766.05455271598782</v>
      </c>
      <c r="AF25" s="24">
        <v>1144.6721597995463</v>
      </c>
      <c r="AG25" s="24">
        <v>752.92386181619293</v>
      </c>
      <c r="AI25" s="44"/>
    </row>
    <row r="26" spans="2:35" x14ac:dyDescent="0.25">
      <c r="B26" s="6" t="s">
        <v>8</v>
      </c>
      <c r="C26" s="7">
        <v>0.67342995169081721</v>
      </c>
      <c r="D26" s="7">
        <v>6.8181818181818177E-2</v>
      </c>
      <c r="E26" s="7">
        <v>0.86904761904761885</v>
      </c>
      <c r="F26" s="7">
        <v>0.43073742246726388</v>
      </c>
      <c r="G26" s="7">
        <v>0.51948331539289605</v>
      </c>
      <c r="H26" s="7">
        <v>0.32539682539682541</v>
      </c>
      <c r="I26" s="7">
        <v>0.55474139353731244</v>
      </c>
      <c r="K26" s="8">
        <v>168.06999999999954</v>
      </c>
      <c r="L26" s="9">
        <v>8.8443441216579609E-4</v>
      </c>
      <c r="Z26" s="6" t="s">
        <v>8</v>
      </c>
      <c r="AA26" s="24">
        <v>882.17793426493745</v>
      </c>
      <c r="AB26" s="24">
        <v>89.466521273339453</v>
      </c>
      <c r="AC26" s="24">
        <v>2179.574155642078</v>
      </c>
      <c r="AD26" s="24">
        <v>611.22224575789903</v>
      </c>
      <c r="AE26" s="24">
        <v>890.99202897948601</v>
      </c>
      <c r="AF26" s="24">
        <v>543.810880384558</v>
      </c>
      <c r="AG26" s="24">
        <v>759.97652745220989</v>
      </c>
      <c r="AI26" s="44">
        <f>SUMPRODUCT(K25:K27,AG25:AG27)/SUM(K25:K27)</f>
        <v>753.01252335537174</v>
      </c>
    </row>
    <row r="27" spans="2:35" x14ac:dyDescent="0.25">
      <c r="B27" s="6" t="s">
        <v>9</v>
      </c>
      <c r="C27" s="7">
        <v>0.53547133138969893</v>
      </c>
      <c r="D27" s="7">
        <v>0</v>
      </c>
      <c r="E27" s="7">
        <v>0.5</v>
      </c>
      <c r="F27" s="7">
        <v>0.41320293398532998</v>
      </c>
      <c r="G27" s="7">
        <v>0.51145958986730988</v>
      </c>
      <c r="H27" s="7">
        <v>0.42105263157894735</v>
      </c>
      <c r="I27" s="7">
        <v>0.49493278179937955</v>
      </c>
      <c r="K27" s="8">
        <v>47.86</v>
      </c>
      <c r="L27" s="9">
        <v>2.5185357866517E-4</v>
      </c>
      <c r="Z27" s="6" t="s">
        <v>9</v>
      </c>
      <c r="AA27" s="24">
        <v>646.40046731365487</v>
      </c>
      <c r="AB27" s="24">
        <v>0</v>
      </c>
      <c r="AC27" s="24">
        <v>780.81934900542524</v>
      </c>
      <c r="AD27" s="24">
        <v>1115.4179256857665</v>
      </c>
      <c r="AE27" s="24">
        <v>983.5492243454155</v>
      </c>
      <c r="AF27" s="24">
        <v>1231.1763168605275</v>
      </c>
      <c r="AG27" s="24">
        <v>729.37435583615172</v>
      </c>
      <c r="AI27" s="44"/>
    </row>
    <row r="28" spans="2:35" x14ac:dyDescent="0.25">
      <c r="K28" s="11">
        <v>190031.0500000006</v>
      </c>
      <c r="L28" s="12">
        <v>1</v>
      </c>
    </row>
    <row r="29" spans="2:35" x14ac:dyDescent="0.25">
      <c r="B29" s="13" t="s">
        <v>28</v>
      </c>
      <c r="C29" s="14">
        <v>20705.800000000108</v>
      </c>
      <c r="D29" s="14">
        <v>3828.1499999999969</v>
      </c>
      <c r="E29" s="14">
        <v>2075.7000000000003</v>
      </c>
      <c r="F29" s="14">
        <v>33869.100000000115</v>
      </c>
      <c r="G29" s="14">
        <v>55179.920000000209</v>
      </c>
      <c r="H29" s="14">
        <v>1785.5999999999992</v>
      </c>
      <c r="I29" s="14">
        <v>117444.27000000046</v>
      </c>
      <c r="AA29" t="s">
        <v>25</v>
      </c>
    </row>
    <row r="30" spans="2:35" ht="34.5" customHeight="1" x14ac:dyDescent="0.25">
      <c r="B30" s="69" t="s">
        <v>50</v>
      </c>
      <c r="C30" s="14">
        <v>13658.88000000005</v>
      </c>
      <c r="D30" s="14">
        <v>2634.9499999999994</v>
      </c>
      <c r="E30" s="14">
        <v>1391.4999999999995</v>
      </c>
      <c r="F30" s="14">
        <v>24008.950000000019</v>
      </c>
      <c r="G30" s="14">
        <v>29705.540000000081</v>
      </c>
      <c r="H30" s="14">
        <v>1186.96</v>
      </c>
      <c r="I30" s="14">
        <v>72586.780000000144</v>
      </c>
    </row>
    <row r="31" spans="2:35" x14ac:dyDescent="0.25">
      <c r="B31" s="53" t="s">
        <v>41</v>
      </c>
      <c r="C31" s="11">
        <v>34364.680000000153</v>
      </c>
      <c r="D31" s="11">
        <v>6463.0999999999958</v>
      </c>
      <c r="E31" s="11">
        <v>3467.2000000000003</v>
      </c>
      <c r="F31" s="11">
        <v>57878.050000000141</v>
      </c>
      <c r="G31" s="11">
        <v>84885.460000000297</v>
      </c>
      <c r="H31" s="11">
        <v>2972.5599999999995</v>
      </c>
      <c r="I31" s="11">
        <v>190031.0500000006</v>
      </c>
    </row>
    <row r="32" spans="2:35" x14ac:dyDescent="0.25">
      <c r="C32" s="15"/>
      <c r="D32" t="s">
        <v>43</v>
      </c>
    </row>
    <row r="33" spans="2:35" x14ac:dyDescent="0.25">
      <c r="C33" s="15"/>
      <c r="D33">
        <v>0</v>
      </c>
    </row>
    <row r="34" spans="2:35" x14ac:dyDescent="0.25">
      <c r="O34" s="25"/>
      <c r="P34" s="25"/>
      <c r="Q34" s="25"/>
      <c r="R34" s="25"/>
      <c r="S34" s="25"/>
      <c r="T34" s="25"/>
      <c r="U34" s="25"/>
    </row>
    <row r="35" spans="2:35" ht="18.75" x14ac:dyDescent="0.3">
      <c r="B35" s="72" t="s">
        <v>66</v>
      </c>
      <c r="N35" s="76" t="s">
        <v>67</v>
      </c>
      <c r="O35" s="25"/>
      <c r="P35" s="25"/>
      <c r="Q35" s="25"/>
      <c r="R35" s="25"/>
      <c r="S35" s="25"/>
      <c r="T35" s="25"/>
      <c r="U35" s="25"/>
      <c r="Z35" s="76" t="s">
        <v>68</v>
      </c>
    </row>
    <row r="36" spans="2:35" ht="15.75" x14ac:dyDescent="0.25">
      <c r="B36" s="66" t="s">
        <v>60</v>
      </c>
      <c r="N36" s="66" t="s">
        <v>58</v>
      </c>
      <c r="O36" s="25"/>
      <c r="P36" s="25"/>
      <c r="Q36" s="25"/>
      <c r="R36" s="25"/>
      <c r="S36" s="25"/>
      <c r="T36" s="25"/>
      <c r="U36" s="25"/>
      <c r="Z36" s="66" t="s">
        <v>58</v>
      </c>
    </row>
    <row r="37" spans="2:35" x14ac:dyDescent="0.25">
      <c r="O37" s="25"/>
      <c r="P37" s="25"/>
      <c r="Q37" s="25"/>
      <c r="R37" s="25"/>
      <c r="S37" s="25"/>
      <c r="T37" s="25"/>
      <c r="U37" s="25"/>
    </row>
    <row r="38" spans="2:35" x14ac:dyDescent="0.25">
      <c r="B38" s="1" t="s">
        <v>49</v>
      </c>
      <c r="C38" s="1" t="s">
        <v>42</v>
      </c>
      <c r="D38" s="1" t="s">
        <v>10</v>
      </c>
      <c r="E38" s="1" t="s">
        <v>21</v>
      </c>
      <c r="F38" s="1" t="s">
        <v>11</v>
      </c>
      <c r="G38" s="1" t="s">
        <v>12</v>
      </c>
      <c r="H38" s="1" t="s">
        <v>22</v>
      </c>
      <c r="I38" s="1" t="s">
        <v>23</v>
      </c>
      <c r="K38" s="1" t="s">
        <v>41</v>
      </c>
      <c r="L38" s="1" t="s">
        <v>27</v>
      </c>
      <c r="N38" s="1" t="s">
        <v>49</v>
      </c>
      <c r="O38" s="1" t="s">
        <v>42</v>
      </c>
      <c r="P38" s="22" t="s">
        <v>10</v>
      </c>
      <c r="Q38" s="22" t="s">
        <v>21</v>
      </c>
      <c r="R38" s="22" t="s">
        <v>11</v>
      </c>
      <c r="S38" s="22" t="s">
        <v>12</v>
      </c>
      <c r="T38" s="22" t="s">
        <v>22</v>
      </c>
      <c r="U38" s="22" t="s">
        <v>23</v>
      </c>
      <c r="W38" s="1" t="s">
        <v>41</v>
      </c>
      <c r="X38" s="1" t="s">
        <v>27</v>
      </c>
      <c r="Z38" s="1" t="s">
        <v>49</v>
      </c>
      <c r="AA38" s="1" t="s">
        <v>42</v>
      </c>
      <c r="AB38" s="22" t="s">
        <v>10</v>
      </c>
      <c r="AC38" s="22" t="s">
        <v>21</v>
      </c>
      <c r="AD38" s="22" t="s">
        <v>11</v>
      </c>
      <c r="AE38" s="22" t="s">
        <v>12</v>
      </c>
      <c r="AF38" s="22" t="s">
        <v>22</v>
      </c>
      <c r="AG38" s="22" t="s">
        <v>23</v>
      </c>
      <c r="AI38" s="22" t="s">
        <v>26</v>
      </c>
    </row>
    <row r="39" spans="2:35" x14ac:dyDescent="0.25">
      <c r="B39" s="2" t="s">
        <v>28</v>
      </c>
      <c r="C39" s="3">
        <v>0.59085178455257392</v>
      </c>
      <c r="D39" s="3">
        <v>0.55708265645859101</v>
      </c>
      <c r="E39" s="3">
        <v>0.56809831105073016</v>
      </c>
      <c r="F39" s="3">
        <v>0.59316346618062055</v>
      </c>
      <c r="G39" s="3">
        <v>0.68268071396370855</v>
      </c>
      <c r="H39" s="3">
        <v>0.64518490530392469</v>
      </c>
      <c r="I39" s="3">
        <v>0.63039008292964849</v>
      </c>
      <c r="K39" s="4">
        <v>105798.50000000032</v>
      </c>
      <c r="L39" s="5">
        <v>0.55674322696212009</v>
      </c>
      <c r="N39" s="2" t="s">
        <v>28</v>
      </c>
      <c r="O39" s="23">
        <v>778.24806121737026</v>
      </c>
      <c r="P39" s="23">
        <v>889.21382496044043</v>
      </c>
      <c r="Q39" s="23">
        <v>814.69330439851524</v>
      </c>
      <c r="R39" s="23">
        <v>1060.8652883868638</v>
      </c>
      <c r="S39" s="23">
        <v>1227.6914524662075</v>
      </c>
      <c r="T39" s="23">
        <v>1218.057093569151</v>
      </c>
      <c r="U39" s="23">
        <v>1054.1703193630492</v>
      </c>
      <c r="V39" s="26"/>
      <c r="W39" s="4">
        <v>262777.1100000008</v>
      </c>
      <c r="X39" s="5">
        <v>0.61917742559557032</v>
      </c>
      <c r="Z39" s="2" t="s">
        <v>28</v>
      </c>
      <c r="AA39" s="23">
        <v>459.82925579486403</v>
      </c>
      <c r="AB39" s="23">
        <v>495.3655997686667</v>
      </c>
      <c r="AC39" s="23">
        <v>462.8258902531349</v>
      </c>
      <c r="AD39" s="23">
        <v>629.2665316102557</v>
      </c>
      <c r="AE39" s="23">
        <v>838.12127729677286</v>
      </c>
      <c r="AF39" s="23">
        <v>785.8720505691864</v>
      </c>
      <c r="AG39" s="23">
        <v>664.53851504524664</v>
      </c>
      <c r="AI39" s="23">
        <f>AG39</f>
        <v>664.53851504524664</v>
      </c>
    </row>
    <row r="40" spans="2:35" x14ac:dyDescent="0.25">
      <c r="B40" s="6" t="s">
        <v>1</v>
      </c>
      <c r="C40" s="7">
        <v>0.52172299589003202</v>
      </c>
      <c r="D40" s="7">
        <v>0.53351842318158327</v>
      </c>
      <c r="E40" s="7">
        <v>0.540484093536717</v>
      </c>
      <c r="F40" s="7">
        <v>0.56778205853334784</v>
      </c>
      <c r="G40" s="7">
        <v>0.69850436018994233</v>
      </c>
      <c r="H40" s="7">
        <v>0.64530496637910506</v>
      </c>
      <c r="I40" s="7">
        <v>0.61503174989753595</v>
      </c>
      <c r="K40" s="8">
        <v>37273.950000000179</v>
      </c>
      <c r="L40" s="9">
        <v>0.19614662972182736</v>
      </c>
      <c r="N40" s="6" t="s">
        <v>1</v>
      </c>
      <c r="O40" s="27">
        <v>632.95194493591168</v>
      </c>
      <c r="P40" s="27">
        <v>760.91932720171746</v>
      </c>
      <c r="Q40" s="27">
        <v>667.02058896025687</v>
      </c>
      <c r="R40" s="27">
        <v>890.88621106237179</v>
      </c>
      <c r="S40" s="27">
        <v>1026.6497906635236</v>
      </c>
      <c r="T40" s="27">
        <v>997.36061273430232</v>
      </c>
      <c r="U40" s="27">
        <v>884.16420172256824</v>
      </c>
      <c r="V40" s="28"/>
      <c r="W40" s="8">
        <v>95182.010000000562</v>
      </c>
      <c r="X40" s="9">
        <v>0.22427582035136925</v>
      </c>
      <c r="Z40" s="6" t="s">
        <v>1</v>
      </c>
      <c r="AA40" s="24">
        <v>330.22558496638641</v>
      </c>
      <c r="AB40" s="24">
        <v>405.9644796170515</v>
      </c>
      <c r="AC40" s="24">
        <v>360.51401839451154</v>
      </c>
      <c r="AD40" s="24">
        <v>505.82920683596808</v>
      </c>
      <c r="AE40" s="24">
        <v>717.11935516656274</v>
      </c>
      <c r="AF40" s="24">
        <v>643.60175666835255</v>
      </c>
      <c r="AG40" s="24">
        <v>543.78905618218914</v>
      </c>
      <c r="AI40" s="44"/>
    </row>
    <row r="41" spans="2:35" x14ac:dyDescent="0.25">
      <c r="B41" s="6" t="s">
        <v>2</v>
      </c>
      <c r="C41" s="7">
        <v>0.57128788279717102</v>
      </c>
      <c r="D41" s="7">
        <v>0.56461158735635231</v>
      </c>
      <c r="E41" s="7">
        <v>0.5441799961456929</v>
      </c>
      <c r="F41" s="7">
        <v>0.59956718606388404</v>
      </c>
      <c r="G41" s="7">
        <v>0.76035305820817201</v>
      </c>
      <c r="H41" s="7">
        <v>0.66273721251728057</v>
      </c>
      <c r="I41" s="7">
        <v>0.66149960654459761</v>
      </c>
      <c r="K41" s="8">
        <v>32986.260000000118</v>
      </c>
      <c r="L41" s="9">
        <v>0.17358352753405307</v>
      </c>
      <c r="N41" s="6" t="s">
        <v>2</v>
      </c>
      <c r="O41" s="27">
        <v>746.88832924804115</v>
      </c>
      <c r="P41" s="27">
        <v>918.8895615183277</v>
      </c>
      <c r="Q41" s="27">
        <v>889.58612404264852</v>
      </c>
      <c r="R41" s="27">
        <v>1118.1521182490178</v>
      </c>
      <c r="S41" s="27">
        <v>1264.5853967669445</v>
      </c>
      <c r="T41" s="27">
        <v>1205.6206208891169</v>
      </c>
      <c r="U41" s="27">
        <v>1094.545203087006</v>
      </c>
      <c r="V41" s="28"/>
      <c r="W41" s="8">
        <v>79210.630000000281</v>
      </c>
      <c r="X41" s="9">
        <v>0.18664271771313443</v>
      </c>
      <c r="Z41" s="6" t="s">
        <v>2</v>
      </c>
      <c r="AA41" s="24">
        <v>426.68825230202981</v>
      </c>
      <c r="AB41" s="24">
        <v>518.8156939340455</v>
      </c>
      <c r="AC41" s="24">
        <v>484.09497355279035</v>
      </c>
      <c r="AD41" s="24">
        <v>670.40731912993488</v>
      </c>
      <c r="AE41" s="24">
        <v>961.53137379714087</v>
      </c>
      <c r="AF41" s="24">
        <v>799.00964964140644</v>
      </c>
      <c r="AG41" s="24">
        <v>724.04122118733119</v>
      </c>
      <c r="AI41" s="44">
        <f>SUMPRODUCT(K40:K42,AG40:AG42)/SUM(K40:K42)</f>
        <v>697.55490968049241</v>
      </c>
    </row>
    <row r="42" spans="2:35" x14ac:dyDescent="0.25">
      <c r="B42" s="6" t="s">
        <v>3</v>
      </c>
      <c r="C42" s="7">
        <v>0.62874060952005528</v>
      </c>
      <c r="D42" s="7">
        <v>0.58653130879972037</v>
      </c>
      <c r="E42" s="7">
        <v>0.61289473684210527</v>
      </c>
      <c r="F42" s="7">
        <v>0.64814085062065319</v>
      </c>
      <c r="G42" s="7">
        <v>0.78471843257499541</v>
      </c>
      <c r="H42" s="7">
        <v>0.67500623389576886</v>
      </c>
      <c r="I42" s="7">
        <v>0.70032381022253187</v>
      </c>
      <c r="K42" s="8">
        <v>23100.44</v>
      </c>
      <c r="L42" s="9">
        <v>0.12156139746636103</v>
      </c>
      <c r="N42" s="6" t="s">
        <v>3</v>
      </c>
      <c r="O42" s="27">
        <v>875.22460602278443</v>
      </c>
      <c r="P42" s="27">
        <v>1042.2984579040635</v>
      </c>
      <c r="Q42" s="27">
        <v>906.04228297303177</v>
      </c>
      <c r="R42" s="27">
        <v>1331.1231604193399</v>
      </c>
      <c r="S42" s="27">
        <v>1520.1864874426037</v>
      </c>
      <c r="T42" s="27">
        <v>1436.4905396391543</v>
      </c>
      <c r="U42" s="27">
        <v>1296.3207027659589</v>
      </c>
      <c r="V42" s="28"/>
      <c r="W42" s="8">
        <v>54561.55</v>
      </c>
      <c r="X42" s="9">
        <v>0.12856249186051208</v>
      </c>
      <c r="Z42" s="6" t="s">
        <v>3</v>
      </c>
      <c r="AA42" s="24">
        <v>550.2892522577157</v>
      </c>
      <c r="AB42" s="24">
        <v>611.34067867440058</v>
      </c>
      <c r="AC42" s="24">
        <v>555.30854659057661</v>
      </c>
      <c r="AD42" s="24">
        <v>862.75529747504311</v>
      </c>
      <c r="AE42" s="24">
        <v>1192.918357647648</v>
      </c>
      <c r="AF42" s="24">
        <v>969.64006918872622</v>
      </c>
      <c r="AG42" s="24">
        <v>907.8442538314066</v>
      </c>
      <c r="AI42" s="44"/>
    </row>
    <row r="43" spans="2:35" x14ac:dyDescent="0.25">
      <c r="B43" s="6" t="s">
        <v>4</v>
      </c>
      <c r="C43" s="7">
        <v>0.6843563847263664</v>
      </c>
      <c r="D43" s="7">
        <v>0.561411479630471</v>
      </c>
      <c r="E43" s="7">
        <v>0.61477803738317693</v>
      </c>
      <c r="F43" s="7">
        <v>0.62725156230854062</v>
      </c>
      <c r="G43" s="7">
        <v>0.48180535068077451</v>
      </c>
      <c r="H43" s="7">
        <v>0.64306122448979575</v>
      </c>
      <c r="I43" s="7">
        <v>0.57222410603323326</v>
      </c>
      <c r="K43" s="8">
        <v>7104.5799999999972</v>
      </c>
      <c r="L43" s="9">
        <v>3.7386416588236368E-2</v>
      </c>
      <c r="N43" s="6" t="s">
        <v>4</v>
      </c>
      <c r="O43" s="27">
        <v>926.42501862357562</v>
      </c>
      <c r="P43" s="27">
        <v>1009.3286525647328</v>
      </c>
      <c r="Q43" s="27">
        <v>879.19197224045843</v>
      </c>
      <c r="R43" s="27">
        <v>1002.2981564999108</v>
      </c>
      <c r="S43" s="27">
        <v>1307.5524922088575</v>
      </c>
      <c r="T43" s="27">
        <v>1303.2577285579621</v>
      </c>
      <c r="U43" s="27">
        <v>1063.888152888602</v>
      </c>
      <c r="V43" s="28"/>
      <c r="W43" s="8">
        <v>18004.219999999968</v>
      </c>
      <c r="X43" s="9">
        <v>4.2423050430291376E-2</v>
      </c>
      <c r="Z43" s="6" t="s">
        <v>4</v>
      </c>
      <c r="AA43" s="24">
        <v>634.00487646528688</v>
      </c>
      <c r="AB43" s="24">
        <v>566.64869226979624</v>
      </c>
      <c r="AC43" s="24">
        <v>540.50791517703362</v>
      </c>
      <c r="AD43" s="24">
        <v>628.69308456353917</v>
      </c>
      <c r="AE43" s="24">
        <v>629.98578704220927</v>
      </c>
      <c r="AF43" s="24">
        <v>838.074510752273</v>
      </c>
      <c r="AG43" s="24">
        <v>608.78244720602811</v>
      </c>
      <c r="AI43" s="44"/>
    </row>
    <row r="44" spans="2:35" x14ac:dyDescent="0.25">
      <c r="B44" s="6" t="s">
        <v>5</v>
      </c>
      <c r="C44" s="7">
        <v>0.74569257392221577</v>
      </c>
      <c r="D44" s="7">
        <v>0.66911274182788549</v>
      </c>
      <c r="E44" s="7">
        <v>0.80919765166340507</v>
      </c>
      <c r="F44" s="7">
        <v>0.54934917940011352</v>
      </c>
      <c r="G44" s="7">
        <v>0.29303919872953965</v>
      </c>
      <c r="H44" s="7">
        <v>0.5435574693607147</v>
      </c>
      <c r="I44" s="7">
        <v>0.47466209723265013</v>
      </c>
      <c r="K44" s="8">
        <v>2346.2500000000173</v>
      </c>
      <c r="L44" s="9">
        <v>1.2346666505289582E-2</v>
      </c>
      <c r="N44" s="6" t="s">
        <v>5</v>
      </c>
      <c r="O44" s="27">
        <v>967.02249819493386</v>
      </c>
      <c r="P44" s="27">
        <v>1120.6042256178084</v>
      </c>
      <c r="Q44" s="27">
        <v>1073.5977363107991</v>
      </c>
      <c r="R44" s="27">
        <v>913.72200068008442</v>
      </c>
      <c r="S44" s="27">
        <v>1178.4856257604481</v>
      </c>
      <c r="T44" s="27">
        <v>1710.2739489582036</v>
      </c>
      <c r="U44" s="27">
        <v>1013.0967413718646</v>
      </c>
      <c r="V44" s="28"/>
      <c r="W44" s="8">
        <v>6624.260000000012</v>
      </c>
      <c r="X44" s="9">
        <v>1.5608635977752047E-2</v>
      </c>
      <c r="Z44" s="6" t="s">
        <v>5</v>
      </c>
      <c r="AA44" s="24">
        <v>721.10149571967145</v>
      </c>
      <c r="AB44" s="24">
        <v>749.81056590704623</v>
      </c>
      <c r="AC44" s="24">
        <v>868.75276705384624</v>
      </c>
      <c r="AD44" s="24">
        <v>501.95243127343434</v>
      </c>
      <c r="AE44" s="24">
        <v>345.34248348712185</v>
      </c>
      <c r="AF44" s="24">
        <v>929.63217960927727</v>
      </c>
      <c r="AG44" s="24">
        <v>480.87862395913299</v>
      </c>
      <c r="AI44" s="44">
        <f>SUMPRODUCT(K43:K45,AG43:AG45)/SUM(K43:K45)</f>
        <v>564.54547656759735</v>
      </c>
    </row>
    <row r="45" spans="2:35" x14ac:dyDescent="0.25">
      <c r="B45" s="6" t="s">
        <v>6</v>
      </c>
      <c r="C45" s="7">
        <v>0.72292344043460721</v>
      </c>
      <c r="D45" s="7">
        <v>0.84521384928716903</v>
      </c>
      <c r="E45" s="7">
        <v>0.71515151515151532</v>
      </c>
      <c r="F45" s="7">
        <v>0.45166652086431652</v>
      </c>
      <c r="G45" s="7">
        <v>0.27959008345606257</v>
      </c>
      <c r="H45" s="7">
        <v>0.51049667178699443</v>
      </c>
      <c r="I45" s="7">
        <v>0.45370977331280649</v>
      </c>
      <c r="K45" s="8">
        <v>1488.1000000000085</v>
      </c>
      <c r="L45" s="9">
        <v>7.8308255414049639E-3</v>
      </c>
      <c r="N45" s="6" t="s">
        <v>6</v>
      </c>
      <c r="O45" s="27">
        <v>1052.1177163036996</v>
      </c>
      <c r="P45" s="27">
        <v>1225.6269430051818</v>
      </c>
      <c r="Q45" s="27">
        <v>1201.8275684047494</v>
      </c>
      <c r="R45" s="27">
        <v>968.17716684952438</v>
      </c>
      <c r="S45" s="27">
        <v>1234.4338796241084</v>
      </c>
      <c r="T45" s="27">
        <v>1646.3403289846847</v>
      </c>
      <c r="U45" s="27">
        <v>1069.5427493514653</v>
      </c>
      <c r="V45" s="28"/>
      <c r="W45" s="8">
        <v>4641.2400000000043</v>
      </c>
      <c r="X45" s="9">
        <v>1.0936078240495067E-2</v>
      </c>
      <c r="Z45" s="6" t="s">
        <v>6</v>
      </c>
      <c r="AA45" s="24">
        <v>760.60055921247249</v>
      </c>
      <c r="AB45" s="24">
        <v>1035.9168662874754</v>
      </c>
      <c r="AC45" s="24">
        <v>859.48880649551791</v>
      </c>
      <c r="AD45" s="24">
        <v>437.29321253119554</v>
      </c>
      <c r="AE45" s="24">
        <v>345.13547142509555</v>
      </c>
      <c r="AF45" s="24">
        <v>840.45125857538699</v>
      </c>
      <c r="AG45" s="24">
        <v>485.26199835660913</v>
      </c>
      <c r="AI45" s="44"/>
    </row>
    <row r="46" spans="2:35" x14ac:dyDescent="0.25">
      <c r="B46" s="6" t="s">
        <v>7</v>
      </c>
      <c r="C46" s="7">
        <v>0.67769090201012894</v>
      </c>
      <c r="D46" s="7">
        <v>0.7007722007722007</v>
      </c>
      <c r="E46" s="7">
        <v>0.87453183520599242</v>
      </c>
      <c r="F46" s="7">
        <v>0.38053559764859535</v>
      </c>
      <c r="G46" s="7">
        <v>0.27400870960348361</v>
      </c>
      <c r="H46" s="7">
        <v>0.2858895705521472</v>
      </c>
      <c r="I46" s="7">
        <v>0.44347773700090959</v>
      </c>
      <c r="K46" s="8">
        <v>883.35000000000207</v>
      </c>
      <c r="L46" s="9">
        <v>4.6484508715812457E-3</v>
      </c>
      <c r="N46" s="6" t="s">
        <v>7</v>
      </c>
      <c r="O46" s="27">
        <v>1105.236450110641</v>
      </c>
      <c r="P46" s="27">
        <v>954.58133669609037</v>
      </c>
      <c r="Q46" s="27">
        <v>1098.8322704081636</v>
      </c>
      <c r="R46" s="27">
        <v>869.42834971546642</v>
      </c>
      <c r="S46" s="27">
        <v>1268.8933307854015</v>
      </c>
      <c r="T46" s="27">
        <v>1788.3543638275492</v>
      </c>
      <c r="U46" s="27">
        <v>1023.0084880161794</v>
      </c>
      <c r="V46" s="28"/>
      <c r="W46" s="8">
        <v>2793.3500000000049</v>
      </c>
      <c r="X46" s="9">
        <v>6.5819251219688957E-3</v>
      </c>
      <c r="Z46" s="6" t="s">
        <v>7</v>
      </c>
      <c r="AA46" s="24">
        <v>749.00868680995325</v>
      </c>
      <c r="AB46" s="24">
        <v>668.94406413258832</v>
      </c>
      <c r="AC46" s="24">
        <v>960.96380202361865</v>
      </c>
      <c r="AD46" s="24">
        <v>330.84843667160698</v>
      </c>
      <c r="AE46" s="24">
        <v>347.68782419297418</v>
      </c>
      <c r="AF46" s="24">
        <v>511.27186106971641</v>
      </c>
      <c r="AG46" s="24">
        <v>453.6814891981374</v>
      </c>
      <c r="AI46" s="44"/>
    </row>
    <row r="47" spans="2:35" x14ac:dyDescent="0.25">
      <c r="B47" s="6" t="s">
        <v>8</v>
      </c>
      <c r="C47" s="7">
        <v>0.58797484276729217</v>
      </c>
      <c r="D47" s="7">
        <v>0.25206611570247933</v>
      </c>
      <c r="E47" s="7">
        <v>0.74456521739130432</v>
      </c>
      <c r="F47" s="7">
        <v>0.38608025391067757</v>
      </c>
      <c r="G47" s="7">
        <v>0.22250000000000006</v>
      </c>
      <c r="H47" s="7">
        <v>0.25740740740740753</v>
      </c>
      <c r="I47" s="7">
        <v>0.38904781000757349</v>
      </c>
      <c r="K47" s="8">
        <v>436.56999999999863</v>
      </c>
      <c r="L47" s="9">
        <v>2.297361404886187E-3</v>
      </c>
      <c r="N47" s="6" t="s">
        <v>8</v>
      </c>
      <c r="O47" s="27">
        <v>1182.1648468003486</v>
      </c>
      <c r="P47" s="27">
        <v>948.77608142493591</v>
      </c>
      <c r="Q47" s="27">
        <v>1276.947229551452</v>
      </c>
      <c r="R47" s="27">
        <v>831.84241723290302</v>
      </c>
      <c r="S47" s="27">
        <v>1305.0764253235393</v>
      </c>
      <c r="T47" s="27">
        <v>1430.5643382352939</v>
      </c>
      <c r="U47" s="27">
        <v>1024.4203057516968</v>
      </c>
      <c r="V47" s="28"/>
      <c r="W47" s="8">
        <v>1312.83</v>
      </c>
      <c r="X47" s="9">
        <v>3.0933999526999516E-3</v>
      </c>
      <c r="Z47" s="6" t="s">
        <v>8</v>
      </c>
      <c r="AA47" s="24">
        <v>695.08318992245506</v>
      </c>
      <c r="AB47" s="24">
        <v>239.15430151620285</v>
      </c>
      <c r="AC47" s="24">
        <v>950.77049156820067</v>
      </c>
      <c r="AD47" s="24">
        <v>321.15793165895099</v>
      </c>
      <c r="AE47" s="24">
        <v>290.37950463448755</v>
      </c>
      <c r="AF47" s="24">
        <v>368.23785743464066</v>
      </c>
      <c r="AG47" s="24">
        <v>398.5484764799865</v>
      </c>
      <c r="AI47" s="44">
        <f>SUMPRODUCT(K46:K48,AG46:AG48)/SUM(K46:K48)</f>
        <v>413.79452121273016</v>
      </c>
    </row>
    <row r="48" spans="2:35" x14ac:dyDescent="0.25">
      <c r="B48" s="6" t="s">
        <v>9</v>
      </c>
      <c r="C48" s="7">
        <v>0.47828194686833281</v>
      </c>
      <c r="D48" s="7">
        <v>0.36986301369863012</v>
      </c>
      <c r="E48" s="7">
        <v>0.91780821917808209</v>
      </c>
      <c r="F48" s="7">
        <v>0.18600299401197609</v>
      </c>
      <c r="G48" s="7">
        <v>0.17109608428998269</v>
      </c>
      <c r="H48" s="7">
        <v>0.24108241082410839</v>
      </c>
      <c r="I48" s="7">
        <v>0.28803604473408906</v>
      </c>
      <c r="K48" s="8">
        <v>178.99999999999966</v>
      </c>
      <c r="L48" s="9">
        <v>9.4195132848026199E-4</v>
      </c>
      <c r="N48" s="6" t="s">
        <v>9</v>
      </c>
      <c r="O48" s="27">
        <v>942.88834315651911</v>
      </c>
      <c r="P48" s="27">
        <v>1227.067415730337</v>
      </c>
      <c r="Q48" s="27">
        <v>1284.3896103896107</v>
      </c>
      <c r="R48" s="27">
        <v>728.7410546139364</v>
      </c>
      <c r="S48" s="27">
        <v>989.49490498485216</v>
      </c>
      <c r="T48" s="27">
        <v>1408.561132561133</v>
      </c>
      <c r="U48" s="27">
        <v>882.31958301642089</v>
      </c>
      <c r="V48" s="28"/>
      <c r="W48" s="8">
        <v>447.01999999999953</v>
      </c>
      <c r="X48" s="9">
        <v>1.0533059473472812E-3</v>
      </c>
      <c r="Z48" s="6" t="s">
        <v>9</v>
      </c>
      <c r="AA48" s="24">
        <v>450.96647244435661</v>
      </c>
      <c r="AB48" s="24">
        <v>453.84685239341229</v>
      </c>
      <c r="AC48" s="24">
        <v>1178.8233410425191</v>
      </c>
      <c r="AD48" s="24">
        <v>135.54801801763716</v>
      </c>
      <c r="AE48" s="24">
        <v>169.29870366779667</v>
      </c>
      <c r="AF48" s="24">
        <v>339.57931363097447</v>
      </c>
      <c r="AG48" s="24">
        <v>254.13984288348061</v>
      </c>
      <c r="AI48" s="44"/>
    </row>
    <row r="49" spans="2:35" ht="31.5" customHeight="1" x14ac:dyDescent="0.25">
      <c r="B49" s="79" t="s">
        <v>50</v>
      </c>
      <c r="C49" s="3">
        <v>0.52663377215858964</v>
      </c>
      <c r="D49" s="3">
        <v>0.47689858207161762</v>
      </c>
      <c r="E49" s="3">
        <v>0.48553577885812998</v>
      </c>
      <c r="F49" s="3">
        <v>0.52149143237695328</v>
      </c>
      <c r="G49" s="3">
        <v>0.66064981232104114</v>
      </c>
      <c r="H49" s="3">
        <v>0.6005681064591718</v>
      </c>
      <c r="I49" s="3">
        <v>0.56996699229069259</v>
      </c>
      <c r="K49" s="4">
        <v>65277.060000000056</v>
      </c>
      <c r="L49" s="5">
        <v>0.34350733735355277</v>
      </c>
      <c r="N49" s="79" t="s">
        <v>50</v>
      </c>
      <c r="O49" s="23">
        <v>766.45254834697516</v>
      </c>
      <c r="P49" s="23">
        <v>939.870030423245</v>
      </c>
      <c r="Q49" s="23">
        <v>841.82970417202546</v>
      </c>
      <c r="R49" s="23">
        <v>1118.2493231094788</v>
      </c>
      <c r="S49" s="23">
        <v>1236.2620809359023</v>
      </c>
      <c r="T49" s="23">
        <v>1183.7984949473225</v>
      </c>
      <c r="U49" s="23">
        <v>1081.3266866724391</v>
      </c>
      <c r="V49" s="26"/>
      <c r="W49" s="4">
        <v>161620.00000000035</v>
      </c>
      <c r="X49" s="5">
        <v>0.38082257440442957</v>
      </c>
      <c r="Z49" s="79" t="s">
        <v>50</v>
      </c>
      <c r="AA49" s="23">
        <v>403.63979671653135</v>
      </c>
      <c r="AB49" s="23">
        <v>448.22268484045367</v>
      </c>
      <c r="AC49" s="23">
        <v>408.73844108107352</v>
      </c>
      <c r="AD49" s="23">
        <v>583.15744126292054</v>
      </c>
      <c r="AE49" s="23">
        <v>816.73631174992363</v>
      </c>
      <c r="AF49" s="23">
        <v>710.95162053973092</v>
      </c>
      <c r="AG49" s="23">
        <v>616.3205192863503</v>
      </c>
      <c r="AI49" s="23">
        <f>AG49</f>
        <v>616.3205192863503</v>
      </c>
    </row>
    <row r="50" spans="2:35" x14ac:dyDescent="0.25">
      <c r="B50" s="6" t="s">
        <v>1</v>
      </c>
      <c r="C50" s="10">
        <v>0.47801185603589857</v>
      </c>
      <c r="D50" s="10">
        <v>0.44765487612136351</v>
      </c>
      <c r="E50" s="10">
        <v>0.44912646181525484</v>
      </c>
      <c r="F50" s="10">
        <v>0.50104263482757694</v>
      </c>
      <c r="G50" s="10">
        <v>0.64539290623938717</v>
      </c>
      <c r="H50" s="10">
        <v>0.56068800178412181</v>
      </c>
      <c r="I50" s="10">
        <v>0.54566277308840372</v>
      </c>
      <c r="K50" s="8">
        <v>24818.620000000028</v>
      </c>
      <c r="L50" s="9">
        <v>0.13060297251422834</v>
      </c>
      <c r="N50" s="6" t="s">
        <v>1</v>
      </c>
      <c r="O50" s="27">
        <v>645.56936338685716</v>
      </c>
      <c r="P50" s="27">
        <v>840.56915795781538</v>
      </c>
      <c r="Q50" s="27">
        <v>723.9262853410462</v>
      </c>
      <c r="R50" s="27">
        <v>976.04354860377168</v>
      </c>
      <c r="S50" s="27">
        <v>1058.2460139142261</v>
      </c>
      <c r="T50" s="27">
        <v>1041.0036899799279</v>
      </c>
      <c r="U50" s="27">
        <v>940.63330449277123</v>
      </c>
      <c r="V50" s="28"/>
      <c r="W50" s="8">
        <v>60297.030000000253</v>
      </c>
      <c r="X50" s="9">
        <v>0.14207690999592359</v>
      </c>
      <c r="Z50" s="6" t="s">
        <v>1</v>
      </c>
      <c r="AA50" s="24">
        <v>308.58980959246503</v>
      </c>
      <c r="AB50" s="24">
        <v>376.28488227704469</v>
      </c>
      <c r="AC50" s="24">
        <v>325.13445115028469</v>
      </c>
      <c r="AD50" s="24">
        <v>489.03943129889194</v>
      </c>
      <c r="AE50" s="24">
        <v>682.98447043634928</v>
      </c>
      <c r="AF50" s="24">
        <v>583.67827878474327</v>
      </c>
      <c r="AG50" s="24">
        <v>513.26857738883439</v>
      </c>
      <c r="AI50" s="44"/>
    </row>
    <row r="51" spans="2:35" x14ac:dyDescent="0.25">
      <c r="B51" s="6" t="s">
        <v>2</v>
      </c>
      <c r="C51" s="10">
        <v>0.50751810736602943</v>
      </c>
      <c r="D51" s="10">
        <v>0.48914568165119254</v>
      </c>
      <c r="E51" s="10">
        <v>0.47076281889366006</v>
      </c>
      <c r="F51" s="10">
        <v>0.52361616131261812</v>
      </c>
      <c r="G51" s="10">
        <v>0.7175960897945578</v>
      </c>
      <c r="H51" s="10">
        <v>0.6402911169452663</v>
      </c>
      <c r="I51" s="10">
        <v>0.58679289303558868</v>
      </c>
      <c r="K51" s="8">
        <v>20573.440000000028</v>
      </c>
      <c r="L51" s="9">
        <v>0.1082635706112236</v>
      </c>
      <c r="N51" s="6" t="s">
        <v>2</v>
      </c>
      <c r="O51" s="27">
        <v>739.78265502659428</v>
      </c>
      <c r="P51" s="27">
        <v>949.70779507637394</v>
      </c>
      <c r="Q51" s="27">
        <v>833.68199717437642</v>
      </c>
      <c r="R51" s="27">
        <v>1131.4923896603502</v>
      </c>
      <c r="S51" s="27">
        <v>1298.5004883857746</v>
      </c>
      <c r="T51" s="27">
        <v>1143.7221478083238</v>
      </c>
      <c r="U51" s="27">
        <v>1103.761233737225</v>
      </c>
      <c r="V51" s="28"/>
      <c r="W51" s="8">
        <v>49116.780000000123</v>
      </c>
      <c r="X51" s="9">
        <v>0.11573306896458363</v>
      </c>
      <c r="Z51" s="6" t="s">
        <v>2</v>
      </c>
      <c r="AA51" s="24">
        <v>375.4530929413134</v>
      </c>
      <c r="AB51" s="24">
        <v>464.54546679208403</v>
      </c>
      <c r="AC51" s="24">
        <v>392.46648705070578</v>
      </c>
      <c r="AD51" s="24">
        <v>592.46770162839368</v>
      </c>
      <c r="AE51" s="24">
        <v>931.79887306195542</v>
      </c>
      <c r="AF51" s="24">
        <v>732.31513149523062</v>
      </c>
      <c r="AG51" s="24">
        <v>647.67924756519687</v>
      </c>
      <c r="AI51" s="44">
        <f>SUMPRODUCT(K50:K52,AG50:AG52)/SUM(K50:K52)</f>
        <v>628.41999654246331</v>
      </c>
    </row>
    <row r="52" spans="2:35" x14ac:dyDescent="0.25">
      <c r="B52" s="6" t="s">
        <v>3</v>
      </c>
      <c r="C52" s="10">
        <v>0.55102671203193654</v>
      </c>
      <c r="D52" s="10">
        <v>0.51548981300586139</v>
      </c>
      <c r="E52" s="10">
        <v>0.54076502732240417</v>
      </c>
      <c r="F52" s="10">
        <v>0.56567075118587506</v>
      </c>
      <c r="G52" s="10">
        <v>0.78394541550004249</v>
      </c>
      <c r="H52" s="10">
        <v>0.61235441185438166</v>
      </c>
      <c r="I52" s="10">
        <v>0.63494691380241075</v>
      </c>
      <c r="K52" s="8">
        <v>13760.759999999987</v>
      </c>
      <c r="L52" s="9">
        <v>7.2413218787140021E-2</v>
      </c>
      <c r="N52" s="6" t="s">
        <v>3</v>
      </c>
      <c r="O52" s="27">
        <v>844.00645158385953</v>
      </c>
      <c r="P52" s="27">
        <v>1083.881245671837</v>
      </c>
      <c r="Q52" s="27">
        <v>945.28292727190239</v>
      </c>
      <c r="R52" s="27">
        <v>1309.7180802710129</v>
      </c>
      <c r="S52" s="27">
        <v>1495.7978187164654</v>
      </c>
      <c r="T52" s="27">
        <v>1368.7257762140785</v>
      </c>
      <c r="U52" s="27">
        <v>1271.4615253817528</v>
      </c>
      <c r="V52" s="28"/>
      <c r="W52" s="8">
        <v>33110.400000000001</v>
      </c>
      <c r="X52" s="9">
        <v>7.801749639624056E-2</v>
      </c>
      <c r="Z52" s="6" t="s">
        <v>3</v>
      </c>
      <c r="AA52" s="24">
        <v>465.07009994999595</v>
      </c>
      <c r="AB52" s="24">
        <v>558.72974065193534</v>
      </c>
      <c r="AC52" s="24">
        <v>511.1759479935925</v>
      </c>
      <c r="AD52" s="24">
        <v>740.86921030862607</v>
      </c>
      <c r="AE52" s="24">
        <v>1172.6238424977366</v>
      </c>
      <c r="AF52" s="24">
        <v>838.14526768350402</v>
      </c>
      <c r="AG52" s="24">
        <v>807.31057155964947</v>
      </c>
      <c r="AI52" s="44"/>
    </row>
    <row r="53" spans="2:35" x14ac:dyDescent="0.25">
      <c r="B53" s="6" t="s">
        <v>4</v>
      </c>
      <c r="C53" s="10">
        <v>0.6180792686252965</v>
      </c>
      <c r="D53" s="10">
        <v>0.50097087378640781</v>
      </c>
      <c r="E53" s="10">
        <v>0.59452631578947368</v>
      </c>
      <c r="F53" s="10">
        <v>0.54683087376579231</v>
      </c>
      <c r="G53" s="10">
        <v>0.45525270272409257</v>
      </c>
      <c r="H53" s="10">
        <v>0.63889394215026374</v>
      </c>
      <c r="I53" s="10">
        <v>0.53338434278350655</v>
      </c>
      <c r="K53" s="8">
        <v>3841.0500000000111</v>
      </c>
      <c r="L53" s="9">
        <v>2.0212749442788423E-2</v>
      </c>
      <c r="N53" s="6" t="s">
        <v>4</v>
      </c>
      <c r="O53" s="27">
        <v>937.39990643517444</v>
      </c>
      <c r="P53" s="27">
        <v>944.32734300827337</v>
      </c>
      <c r="Q53" s="27">
        <v>1105.9599259357233</v>
      </c>
      <c r="R53" s="27">
        <v>1274.6941402948676</v>
      </c>
      <c r="S53" s="27">
        <v>1195.6317048204871</v>
      </c>
      <c r="T53" s="27">
        <v>1267.5344469375884</v>
      </c>
      <c r="U53" s="27">
        <v>1169.6660963050861</v>
      </c>
      <c r="V53" s="28"/>
      <c r="W53" s="8">
        <v>10694.969999999996</v>
      </c>
      <c r="X53" s="9">
        <v>2.5200383668965053E-2</v>
      </c>
      <c r="Z53" s="6" t="s">
        <v>4</v>
      </c>
      <c r="AA53" s="24">
        <v>579.387448578874</v>
      </c>
      <c r="AB53" s="24">
        <v>473.08049416725157</v>
      </c>
      <c r="AC53" s="24">
        <v>657.52228017736479</v>
      </c>
      <c r="AD53" s="24">
        <v>697.04211052157791</v>
      </c>
      <c r="AE53" s="24">
        <v>544.31456508214126</v>
      </c>
      <c r="AF53" s="24">
        <v>809.82007961521015</v>
      </c>
      <c r="AG53" s="24">
        <v>623.88158205383797</v>
      </c>
      <c r="AI53" s="44"/>
    </row>
    <row r="54" spans="2:35" x14ac:dyDescent="0.25">
      <c r="B54" s="6" t="s">
        <v>5</v>
      </c>
      <c r="C54" s="7">
        <v>0.6856278839385932</v>
      </c>
      <c r="D54" s="7">
        <v>0.53026427962489364</v>
      </c>
      <c r="E54" s="7">
        <v>0.70750382848392013</v>
      </c>
      <c r="F54" s="7">
        <v>0.48724765306970241</v>
      </c>
      <c r="G54" s="7">
        <v>0.23423961181499586</v>
      </c>
      <c r="H54" s="7">
        <v>0.46988973706530951</v>
      </c>
      <c r="I54" s="7">
        <v>0.44709207600125667</v>
      </c>
      <c r="K54" s="8">
        <v>1127.8300000000102</v>
      </c>
      <c r="L54" s="9">
        <v>5.934977468155897E-3</v>
      </c>
      <c r="N54" s="6" t="s">
        <v>5</v>
      </c>
      <c r="O54" s="27">
        <v>958.72886535915165</v>
      </c>
      <c r="P54" s="27">
        <v>1065.8142346798572</v>
      </c>
      <c r="Q54" s="27">
        <v>942.96531302876508</v>
      </c>
      <c r="R54" s="27">
        <v>1134.764778834231</v>
      </c>
      <c r="S54" s="27">
        <v>1230.8128086188835</v>
      </c>
      <c r="T54" s="27">
        <v>1479.8242889221556</v>
      </c>
      <c r="U54" s="27">
        <v>1114.4621383038307</v>
      </c>
      <c r="V54" s="28"/>
      <c r="W54" s="8">
        <v>3962.5800000000067</v>
      </c>
      <c r="X54" s="9">
        <v>9.3369627328517748E-3</v>
      </c>
      <c r="Z54" s="6" t="s">
        <v>5</v>
      </c>
      <c r="AA54" s="24">
        <v>657.33124322704361</v>
      </c>
      <c r="AB54" s="24">
        <v>565.16321736647183</v>
      </c>
      <c r="AC54" s="24">
        <v>667.1515690953895</v>
      </c>
      <c r="AD54" s="24">
        <v>552.91147527313899</v>
      </c>
      <c r="AE54" s="24">
        <v>288.30511450781205</v>
      </c>
      <c r="AF54" s="24">
        <v>695.35424602449029</v>
      </c>
      <c r="AG54" s="24">
        <v>498.2671910390593</v>
      </c>
      <c r="AI54" s="44">
        <f>SUMPRODUCT(K53:K55,AG53:AG55)/SUM(K53:K55)</f>
        <v>585.38809441506999</v>
      </c>
    </row>
    <row r="55" spans="2:35" x14ac:dyDescent="0.25">
      <c r="B55" s="6" t="s">
        <v>6</v>
      </c>
      <c r="C55" s="7">
        <v>0.70774263904035029</v>
      </c>
      <c r="D55" s="7">
        <v>0.77310924369747902</v>
      </c>
      <c r="E55" s="7">
        <v>0.36160714285714296</v>
      </c>
      <c r="F55" s="7">
        <v>0.41505791505791534</v>
      </c>
      <c r="G55" s="7">
        <v>0.2383906416164481</v>
      </c>
      <c r="H55" s="7">
        <v>0.62857142857142845</v>
      </c>
      <c r="I55" s="7">
        <v>0.45337373653514917</v>
      </c>
      <c r="K55" s="8">
        <v>655.32000000000062</v>
      </c>
      <c r="L55" s="9">
        <v>3.4484890758641733E-3</v>
      </c>
      <c r="N55" s="6" t="s">
        <v>6</v>
      </c>
      <c r="O55" s="27">
        <v>1026.2757104847101</v>
      </c>
      <c r="P55" s="27">
        <v>1645.1210159362554</v>
      </c>
      <c r="Q55" s="27">
        <v>1061.5821678321684</v>
      </c>
      <c r="R55" s="27">
        <v>1061.5748627122994</v>
      </c>
      <c r="S55" s="27">
        <v>1264.8988682661839</v>
      </c>
      <c r="T55" s="27">
        <v>1582.3714486145197</v>
      </c>
      <c r="U55" s="27">
        <v>1124.245038099087</v>
      </c>
      <c r="V55" s="28"/>
      <c r="W55" s="8">
        <v>2549.9299999999962</v>
      </c>
      <c r="X55" s="9">
        <v>6.0083585394820173E-3</v>
      </c>
      <c r="Z55" s="6" t="s">
        <v>6</v>
      </c>
      <c r="AA55" s="24">
        <v>726.33907972145926</v>
      </c>
      <c r="AB55" s="24">
        <v>1271.8582644213068</v>
      </c>
      <c r="AC55" s="24">
        <v>383.8756946178824</v>
      </c>
      <c r="AD55" s="24">
        <v>440.6150491952597</v>
      </c>
      <c r="AE55" s="24">
        <v>301.54005278589466</v>
      </c>
      <c r="AF55" s="24">
        <v>994.63348198626932</v>
      </c>
      <c r="AG55" s="24">
        <v>509.70317370408418</v>
      </c>
      <c r="AI55" s="44"/>
    </row>
    <row r="56" spans="2:35" x14ac:dyDescent="0.25">
      <c r="B56" s="6" t="s">
        <v>7</v>
      </c>
      <c r="C56" s="7">
        <v>0.66537021031402621</v>
      </c>
      <c r="D56" s="7">
        <v>0.58964143426294824</v>
      </c>
      <c r="E56" s="7">
        <v>0.7630769230769231</v>
      </c>
      <c r="F56" s="7">
        <v>0.35937499999999967</v>
      </c>
      <c r="G56" s="7">
        <v>0.26135504995382414</v>
      </c>
      <c r="H56" s="7">
        <v>0.58273381294964055</v>
      </c>
      <c r="I56" s="7">
        <v>0.45679411526958041</v>
      </c>
      <c r="K56" s="8">
        <v>339.05999999999875</v>
      </c>
      <c r="L56" s="9">
        <v>1.784234734271045E-3</v>
      </c>
      <c r="N56" s="6" t="s">
        <v>7</v>
      </c>
      <c r="O56" s="27">
        <v>1032.2438659485383</v>
      </c>
      <c r="P56" s="27">
        <v>1177.7542262678803</v>
      </c>
      <c r="Q56" s="27">
        <v>1264.1632896305118</v>
      </c>
      <c r="R56" s="27">
        <v>806.26804340216825</v>
      </c>
      <c r="S56" s="27">
        <v>1417.6876021056457</v>
      </c>
      <c r="T56" s="27">
        <v>1487.0096899224814</v>
      </c>
      <c r="U56" s="27">
        <v>996.40869393069511</v>
      </c>
      <c r="V56" s="28"/>
      <c r="W56" s="8">
        <v>1313.3300000000002</v>
      </c>
      <c r="X56" s="9">
        <v>3.0945780945586467E-3</v>
      </c>
      <c r="Z56" s="6" t="s">
        <v>7</v>
      </c>
      <c r="AA56" s="24">
        <v>686.82431818154237</v>
      </c>
      <c r="AB56" s="24">
        <v>694.45269118584179</v>
      </c>
      <c r="AC56" s="24">
        <v>964.65383331805208</v>
      </c>
      <c r="AD56" s="24">
        <v>289.75257809765395</v>
      </c>
      <c r="AE56" s="24">
        <v>370.5198140672382</v>
      </c>
      <c r="AF56" s="24">
        <v>866.53082650159024</v>
      </c>
      <c r="AG56" s="24">
        <v>455.15362779099002</v>
      </c>
      <c r="AI56" s="44"/>
    </row>
    <row r="57" spans="2:35" x14ac:dyDescent="0.25">
      <c r="B57" s="6" t="s">
        <v>8</v>
      </c>
      <c r="C57" s="7">
        <v>0.63510466988727476</v>
      </c>
      <c r="D57" s="7">
        <v>6.0606060606060608E-2</v>
      </c>
      <c r="E57" s="7">
        <v>0.85714285714285698</v>
      </c>
      <c r="F57" s="7">
        <v>0.27773949000689169</v>
      </c>
      <c r="G57" s="7">
        <v>0.25984930032292791</v>
      </c>
      <c r="H57" s="7">
        <v>0.32539682539682541</v>
      </c>
      <c r="I57" s="7">
        <v>0.4224510677624832</v>
      </c>
      <c r="K57" s="8">
        <v>127.98999999999953</v>
      </c>
      <c r="L57" s="9">
        <v>6.735215113530085E-4</v>
      </c>
      <c r="N57" s="6" t="s">
        <v>8</v>
      </c>
      <c r="O57" s="27">
        <v>1144.1830559757989</v>
      </c>
      <c r="P57" s="27">
        <v>1289.0656565656566</v>
      </c>
      <c r="Q57" s="27">
        <v>1465.6778242677819</v>
      </c>
      <c r="R57" s="27">
        <v>860.96325301204729</v>
      </c>
      <c r="S57" s="27">
        <v>1960.774509803922</v>
      </c>
      <c r="T57" s="27">
        <v>1283.2094313453549</v>
      </c>
      <c r="U57" s="27">
        <v>1119.3707031166448</v>
      </c>
      <c r="V57" s="28"/>
      <c r="W57" s="8">
        <v>467.48999999999978</v>
      </c>
      <c r="X57" s="9">
        <v>1.1015390750422369E-3</v>
      </c>
      <c r="Z57" s="6" t="s">
        <v>8</v>
      </c>
      <c r="AA57" s="24">
        <v>726.67600205612302</v>
      </c>
      <c r="AB57" s="24">
        <v>78.125191307009487</v>
      </c>
      <c r="AC57" s="24">
        <v>1256.2952779438128</v>
      </c>
      <c r="AD57" s="24">
        <v>239.12349480624047</v>
      </c>
      <c r="AE57" s="24">
        <v>509.50588446358108</v>
      </c>
      <c r="AF57" s="24">
        <v>417.55227527904407</v>
      </c>
      <c r="AG57" s="24">
        <v>472.87934875366818</v>
      </c>
      <c r="AI57" s="44">
        <f>SUMPRODUCT(K56:K58,AG56:AG58)/SUM(K56:K58)</f>
        <v>452.79675661282653</v>
      </c>
    </row>
    <row r="58" spans="2:35" x14ac:dyDescent="0.25">
      <c r="B58" s="6" t="s">
        <v>9</v>
      </c>
      <c r="C58" s="7">
        <v>0.50437317784256575</v>
      </c>
      <c r="D58" s="7">
        <v>0</v>
      </c>
      <c r="E58" s="7">
        <v>0.5</v>
      </c>
      <c r="F58" s="7">
        <v>0.22982885085574564</v>
      </c>
      <c r="G58" s="7">
        <v>0.21471652593486132</v>
      </c>
      <c r="H58" s="7">
        <v>0.42105263157894735</v>
      </c>
      <c r="I58" s="7">
        <v>0.34115822130299911</v>
      </c>
      <c r="K58" s="8">
        <v>32.990000000000009</v>
      </c>
      <c r="L58" s="9">
        <v>1.7360320852829E-4</v>
      </c>
      <c r="N58" s="6" t="s">
        <v>9</v>
      </c>
      <c r="O58" s="27">
        <v>1097.6898861352981</v>
      </c>
      <c r="P58" s="27">
        <v>769.70833333333326</v>
      </c>
      <c r="Q58" s="27">
        <v>1526.8101265822791</v>
      </c>
      <c r="R58" s="27">
        <v>836.3317490494295</v>
      </c>
      <c r="S58" s="27">
        <v>1231.3838120104438</v>
      </c>
      <c r="T58" s="27">
        <v>2800.4814814814818</v>
      </c>
      <c r="U58" s="27">
        <v>1027.8515210717276</v>
      </c>
      <c r="V58" s="28"/>
      <c r="W58" s="8">
        <v>107.48999999999998</v>
      </c>
      <c r="X58" s="9">
        <v>2.5327693678215595E-4</v>
      </c>
      <c r="Z58" s="6" t="s">
        <v>9</v>
      </c>
      <c r="AA58" s="24">
        <v>553.64533615570451</v>
      </c>
      <c r="AB58" s="24">
        <v>0</v>
      </c>
      <c r="AC58" s="24">
        <v>763.40506329113953</v>
      </c>
      <c r="AD58" s="24">
        <v>192.21316481820622</v>
      </c>
      <c r="AE58" s="24">
        <v>264.39845420730882</v>
      </c>
      <c r="AF58" s="24">
        <v>1179.150097465887</v>
      </c>
      <c r="AG58" s="24">
        <v>350.65999669241268</v>
      </c>
      <c r="AI58" s="44"/>
    </row>
    <row r="59" spans="2:35" x14ac:dyDescent="0.25">
      <c r="K59" s="11">
        <v>171075.56000000038</v>
      </c>
      <c r="L59" s="12">
        <v>0.90025056431567285</v>
      </c>
      <c r="W59" s="11">
        <v>424397.11000000121</v>
      </c>
      <c r="X59" s="12">
        <v>1</v>
      </c>
    </row>
    <row r="60" spans="2:35" x14ac:dyDescent="0.25">
      <c r="B60" s="13" t="s">
        <v>28</v>
      </c>
      <c r="C60" s="14">
        <v>18436.880000000063</v>
      </c>
      <c r="D60" s="14">
        <v>3463.5499999999984</v>
      </c>
      <c r="E60" s="14">
        <v>1839.8999999999996</v>
      </c>
      <c r="F60" s="14">
        <v>30900.050000000079</v>
      </c>
      <c r="G60" s="14">
        <v>49518.860000000175</v>
      </c>
      <c r="H60" s="14">
        <v>1639.2599999999993</v>
      </c>
      <c r="I60" s="14">
        <v>105798.50000000032</v>
      </c>
      <c r="N60" s="13" t="s">
        <v>28</v>
      </c>
      <c r="O60" s="14">
        <v>35548.080000000016</v>
      </c>
      <c r="P60" s="14">
        <v>19494.449999999939</v>
      </c>
      <c r="Q60" s="14">
        <v>8663.1500000000015</v>
      </c>
      <c r="R60" s="14">
        <v>116219.75000000074</v>
      </c>
      <c r="S60" s="14">
        <v>77066.440000000119</v>
      </c>
      <c r="T60" s="14">
        <v>5785.2400000000034</v>
      </c>
      <c r="U60" s="14">
        <v>262777.1100000008</v>
      </c>
    </row>
    <row r="61" spans="2:35" ht="30.75" customHeight="1" x14ac:dyDescent="0.25">
      <c r="B61" s="69" t="s">
        <v>50</v>
      </c>
      <c r="C61" s="14">
        <v>12116.200000000013</v>
      </c>
      <c r="D61" s="14">
        <v>2381.2500000000014</v>
      </c>
      <c r="E61" s="14">
        <v>1208.4499999999998</v>
      </c>
      <c r="F61" s="14">
        <v>21886.499999999967</v>
      </c>
      <c r="G61" s="14">
        <v>26597.920000000078</v>
      </c>
      <c r="H61" s="14">
        <v>1086.7400000000002</v>
      </c>
      <c r="I61" s="14">
        <v>65277.060000000056</v>
      </c>
      <c r="N61" s="69" t="s">
        <v>50</v>
      </c>
      <c r="O61" s="14">
        <v>22271.30000000001</v>
      </c>
      <c r="P61" s="14">
        <v>12112.449999999966</v>
      </c>
      <c r="Q61" s="14">
        <v>5520.1000000000031</v>
      </c>
      <c r="R61" s="14">
        <v>72999.250000000335</v>
      </c>
      <c r="S61" s="14">
        <v>44996.100000000042</v>
      </c>
      <c r="T61" s="14">
        <v>3720.800000000002</v>
      </c>
      <c r="U61" s="14">
        <v>161620.00000000035</v>
      </c>
    </row>
    <row r="62" spans="2:35" x14ac:dyDescent="0.25">
      <c r="B62" s="53" t="s">
        <v>41</v>
      </c>
      <c r="C62" s="11">
        <v>30553.080000000075</v>
      </c>
      <c r="D62" s="11">
        <v>5844.8</v>
      </c>
      <c r="E62" s="11">
        <v>3048.35</v>
      </c>
      <c r="F62" s="11">
        <v>52786.550000000039</v>
      </c>
      <c r="G62" s="11">
        <v>76116.780000000261</v>
      </c>
      <c r="H62" s="11">
        <v>2726</v>
      </c>
      <c r="I62" s="11">
        <v>171075.56000000038</v>
      </c>
      <c r="N62" s="53" t="s">
        <v>41</v>
      </c>
      <c r="O62" s="11">
        <v>57819.380000000019</v>
      </c>
      <c r="P62" s="11">
        <v>31606.899999999903</v>
      </c>
      <c r="Q62" s="11">
        <v>14183.250000000007</v>
      </c>
      <c r="R62" s="11">
        <v>189219.00000000111</v>
      </c>
      <c r="S62" s="11">
        <v>122062.54000000018</v>
      </c>
      <c r="T62" s="11">
        <v>9506.0400000000045</v>
      </c>
      <c r="U62" s="11">
        <v>424397.11000000121</v>
      </c>
    </row>
    <row r="63" spans="2:35" x14ac:dyDescent="0.25">
      <c r="C63" s="15"/>
      <c r="O63" s="25"/>
      <c r="P63" s="25"/>
      <c r="Q63" s="25"/>
      <c r="R63" s="25"/>
      <c r="S63" s="25"/>
      <c r="T63" s="25"/>
      <c r="U63" s="25"/>
    </row>
    <row r="64" spans="2:35" x14ac:dyDescent="0.25">
      <c r="C64" s="15"/>
      <c r="O64" s="25"/>
      <c r="P64" s="25"/>
      <c r="Q64" s="25"/>
      <c r="R64" s="25"/>
      <c r="S64" s="25"/>
      <c r="T64" s="25"/>
      <c r="U64" s="25"/>
    </row>
    <row r="65" spans="2:35" x14ac:dyDescent="0.25">
      <c r="O65" s="25"/>
      <c r="P65" s="25"/>
      <c r="Q65" s="25"/>
      <c r="R65" s="25"/>
      <c r="S65" s="25"/>
      <c r="T65" s="25"/>
      <c r="U65" s="25"/>
    </row>
    <row r="66" spans="2:35" ht="18.75" x14ac:dyDescent="0.3">
      <c r="B66" s="72" t="s">
        <v>69</v>
      </c>
      <c r="N66" s="76" t="s">
        <v>70</v>
      </c>
      <c r="O66" s="25"/>
      <c r="P66" s="25"/>
      <c r="Q66" s="25"/>
      <c r="R66" s="25"/>
      <c r="S66" s="25"/>
      <c r="T66" s="25"/>
      <c r="U66" s="25"/>
      <c r="Z66" s="76" t="s">
        <v>71</v>
      </c>
    </row>
    <row r="67" spans="2:35" ht="15.75" x14ac:dyDescent="0.25">
      <c r="B67" s="66" t="s">
        <v>58</v>
      </c>
      <c r="N67" s="66" t="s">
        <v>58</v>
      </c>
      <c r="O67" s="25"/>
      <c r="P67" s="25"/>
      <c r="Q67" s="25"/>
      <c r="R67" s="25"/>
      <c r="S67" s="25"/>
      <c r="T67" s="25"/>
      <c r="U67" s="25"/>
      <c r="Z67" s="66" t="s">
        <v>58</v>
      </c>
    </row>
    <row r="68" spans="2:35" x14ac:dyDescent="0.25">
      <c r="O68" s="25"/>
      <c r="P68" s="25"/>
      <c r="Q68" s="25"/>
      <c r="R68" s="25"/>
      <c r="S68" s="25"/>
      <c r="T68" s="25"/>
      <c r="U68" s="25"/>
    </row>
    <row r="69" spans="2:35" x14ac:dyDescent="0.25">
      <c r="B69" s="1" t="s">
        <v>49</v>
      </c>
      <c r="C69" s="1" t="s">
        <v>42</v>
      </c>
      <c r="D69" s="1" t="s">
        <v>10</v>
      </c>
      <c r="E69" s="1" t="s">
        <v>21</v>
      </c>
      <c r="F69" s="1" t="s">
        <v>11</v>
      </c>
      <c r="G69" s="1" t="s">
        <v>12</v>
      </c>
      <c r="H69" s="1" t="s">
        <v>22</v>
      </c>
      <c r="I69" s="1" t="s">
        <v>23</v>
      </c>
      <c r="K69" s="1" t="s">
        <v>41</v>
      </c>
      <c r="L69" s="1" t="s">
        <v>27</v>
      </c>
      <c r="N69" s="1" t="s">
        <v>49</v>
      </c>
      <c r="O69" s="1" t="s">
        <v>42</v>
      </c>
      <c r="P69" s="22" t="s">
        <v>10</v>
      </c>
      <c r="Q69" s="22" t="s">
        <v>21</v>
      </c>
      <c r="R69" s="22" t="s">
        <v>11</v>
      </c>
      <c r="S69" s="22" t="s">
        <v>12</v>
      </c>
      <c r="T69" s="22" t="s">
        <v>22</v>
      </c>
      <c r="U69" s="22" t="s">
        <v>23</v>
      </c>
      <c r="W69" s="1" t="s">
        <v>41</v>
      </c>
      <c r="X69" s="1" t="s">
        <v>27</v>
      </c>
      <c r="Z69" s="1" t="s">
        <v>49</v>
      </c>
      <c r="AA69" s="1" t="s">
        <v>42</v>
      </c>
      <c r="AB69" s="22" t="s">
        <v>10</v>
      </c>
      <c r="AC69" s="22" t="s">
        <v>21</v>
      </c>
      <c r="AD69" s="22" t="s">
        <v>11</v>
      </c>
      <c r="AE69" s="22" t="s">
        <v>12</v>
      </c>
      <c r="AF69" s="22" t="s">
        <v>22</v>
      </c>
      <c r="AG69" s="22" t="s">
        <v>23</v>
      </c>
      <c r="AI69" s="22" t="s">
        <v>26</v>
      </c>
    </row>
    <row r="70" spans="2:35" x14ac:dyDescent="0.25">
      <c r="B70" s="2" t="s">
        <v>28</v>
      </c>
      <c r="C70" s="16">
        <v>3.8270857168494947E-3</v>
      </c>
      <c r="D70" s="16">
        <v>2.2839496244350436E-3</v>
      </c>
      <c r="E70" s="16">
        <v>4.4153518387007136E-3</v>
      </c>
      <c r="F70" s="16">
        <v>1.8397635796301468E-2</v>
      </c>
      <c r="G70" s="16">
        <v>2.375210068393719E-2</v>
      </c>
      <c r="H70" s="16">
        <v>1.0681843228010508E-2</v>
      </c>
      <c r="I70" s="16">
        <v>1.7019224369676948E-2</v>
      </c>
      <c r="K70" s="4">
        <v>2856.3399999999997</v>
      </c>
      <c r="L70" s="5">
        <v>1.5030912053582774E-2</v>
      </c>
      <c r="N70" s="2" t="s">
        <v>28</v>
      </c>
      <c r="O70" s="23">
        <v>735.55023600809159</v>
      </c>
      <c r="P70" s="23">
        <v>305.27641379310347</v>
      </c>
      <c r="Q70" s="23">
        <v>343.10142348754448</v>
      </c>
      <c r="R70" s="23">
        <v>1035.1437772374882</v>
      </c>
      <c r="S70" s="23">
        <v>526.79251860646366</v>
      </c>
      <c r="T70" s="23">
        <v>727.75642135642249</v>
      </c>
      <c r="U70" s="23">
        <v>755.03452594905173</v>
      </c>
      <c r="V70" s="26"/>
      <c r="W70" s="4">
        <v>12319.14</v>
      </c>
      <c r="X70" s="5">
        <v>0.648981049694768</v>
      </c>
      <c r="Z70" s="2" t="s">
        <v>28</v>
      </c>
      <c r="AA70" s="23">
        <v>2.8150138022518423</v>
      </c>
      <c r="AB70" s="23">
        <v>0.69723595063163568</v>
      </c>
      <c r="AC70" s="23">
        <v>1.5149135010565618</v>
      </c>
      <c r="AD70" s="23">
        <v>19.044198210423126</v>
      </c>
      <c r="AE70" s="23">
        <v>12.512428941485581</v>
      </c>
      <c r="AF70" s="23">
        <v>7.7737800011072631</v>
      </c>
      <c r="AG70" s="23">
        <v>12.850102003979583</v>
      </c>
      <c r="AI70" s="23">
        <f>AG70</f>
        <v>12.850102003979583</v>
      </c>
    </row>
    <row r="71" spans="2:35" x14ac:dyDescent="0.25">
      <c r="B71" s="6" t="s">
        <v>1</v>
      </c>
      <c r="C71" s="17">
        <v>2.537807749092214E-3</v>
      </c>
      <c r="D71" s="17">
        <v>2.0408913730970064E-3</v>
      </c>
      <c r="E71" s="17">
        <v>2.8717413195091927E-3</v>
      </c>
      <c r="F71" s="17">
        <v>1.1740655538956703E-2</v>
      </c>
      <c r="G71" s="17">
        <v>1.3294232649071366E-2</v>
      </c>
      <c r="H71" s="17">
        <v>5.3404250718903342E-3</v>
      </c>
      <c r="I71" s="17">
        <v>1.0152806075810346E-2</v>
      </c>
      <c r="K71" s="8">
        <v>615.31000000000006</v>
      </c>
      <c r="L71" s="9">
        <v>3.237944535906096E-3</v>
      </c>
      <c r="N71" s="6" t="s">
        <v>1</v>
      </c>
      <c r="O71" s="27">
        <v>1019.5743702518981</v>
      </c>
      <c r="P71" s="27">
        <v>279.38029197080283</v>
      </c>
      <c r="Q71" s="27">
        <v>498.18181818181813</v>
      </c>
      <c r="R71" s="27">
        <v>647.82074983361667</v>
      </c>
      <c r="S71" s="27">
        <v>412.26396486632245</v>
      </c>
      <c r="T71" s="27">
        <v>763.32963988919812</v>
      </c>
      <c r="U71" s="27">
        <v>517.00756961858963</v>
      </c>
      <c r="V71" s="28"/>
      <c r="W71" s="8">
        <v>3652.7600000000011</v>
      </c>
      <c r="X71" s="9">
        <v>0.19242999260362831</v>
      </c>
      <c r="Z71" s="6" t="s">
        <v>1</v>
      </c>
      <c r="AA71" s="24">
        <v>2.5874837376010813</v>
      </c>
      <c r="AB71" s="24">
        <v>0.57018482769653434</v>
      </c>
      <c r="AC71" s="24">
        <v>1.4306493119009431</v>
      </c>
      <c r="AD71" s="24">
        <v>7.6058402747851366</v>
      </c>
      <c r="AE71" s="24">
        <v>5.480733061761474</v>
      </c>
      <c r="AF71" s="24">
        <v>4.0765047469812936</v>
      </c>
      <c r="AG71" s="24">
        <v>5.2490775940635572</v>
      </c>
      <c r="AI71" s="44"/>
    </row>
    <row r="72" spans="2:35" x14ac:dyDescent="0.25">
      <c r="B72" s="6" t="s">
        <v>2</v>
      </c>
      <c r="C72" s="17">
        <v>3.1868604707349568E-3</v>
      </c>
      <c r="D72" s="17">
        <v>2.6009182833939327E-3</v>
      </c>
      <c r="E72" s="17">
        <v>4.2879167469647324E-3</v>
      </c>
      <c r="F72" s="17">
        <v>1.5388256848020213E-2</v>
      </c>
      <c r="G72" s="17">
        <v>1.7908681298145795E-2</v>
      </c>
      <c r="H72" s="17">
        <v>8.4956641950483733E-3</v>
      </c>
      <c r="I72" s="17">
        <v>1.3508435026114044E-2</v>
      </c>
      <c r="K72" s="8">
        <v>673.60999999999979</v>
      </c>
      <c r="L72" s="9">
        <v>3.5447365049027391E-3</v>
      </c>
      <c r="N72" s="6" t="s">
        <v>2</v>
      </c>
      <c r="O72" s="27">
        <v>442.89858541893341</v>
      </c>
      <c r="P72" s="27">
        <v>239.97384305835013</v>
      </c>
      <c r="Q72" s="27">
        <v>329.77351916376307</v>
      </c>
      <c r="R72" s="27">
        <v>833.07941863483018</v>
      </c>
      <c r="S72" s="27">
        <v>427.80679041916176</v>
      </c>
      <c r="T72" s="27">
        <v>715.48064516129148</v>
      </c>
      <c r="U72" s="27">
        <v>596.97193036942724</v>
      </c>
      <c r="V72" s="28"/>
      <c r="W72" s="8">
        <v>3219.8499999999985</v>
      </c>
      <c r="X72" s="9">
        <v>0.16962398615972363</v>
      </c>
      <c r="Z72" s="6" t="s">
        <v>2</v>
      </c>
      <c r="AA72" s="24">
        <v>1.4114559944160285</v>
      </c>
      <c r="AB72" s="24">
        <v>0.62415235594676899</v>
      </c>
      <c r="AC72" s="24">
        <v>1.4140413955277948</v>
      </c>
      <c r="AD72" s="24">
        <v>12.819640068752124</v>
      </c>
      <c r="AE72" s="24">
        <v>7.6614554667994197</v>
      </c>
      <c r="AF72" s="24">
        <v>6.0784832993468942</v>
      </c>
      <c r="AG72" s="24">
        <v>8.0641565338092853</v>
      </c>
      <c r="AI72" s="44">
        <f>SUMPRODUCT(K71:K73,AG71:AG73)/SUM(K71:K73)</f>
        <v>8.9812436710594277</v>
      </c>
    </row>
    <row r="73" spans="2:35" x14ac:dyDescent="0.25">
      <c r="B73" s="6" t="s">
        <v>3</v>
      </c>
      <c r="C73" s="17">
        <v>4.6977003575763513E-3</v>
      </c>
      <c r="D73" s="17">
        <v>2.1003806940007872E-3</v>
      </c>
      <c r="E73" s="17">
        <v>8.1578947368421036E-3</v>
      </c>
      <c r="F73" s="17">
        <v>2.0153685929011733E-2</v>
      </c>
      <c r="G73" s="17">
        <v>2.6115676102353956E-2</v>
      </c>
      <c r="H73" s="17">
        <v>9.766436705178275E-3</v>
      </c>
      <c r="I73" s="17">
        <v>1.8849871928069927E-2</v>
      </c>
      <c r="K73" s="8">
        <v>621.77</v>
      </c>
      <c r="L73" s="9">
        <v>3.2719389804981764E-3</v>
      </c>
      <c r="N73" s="6" t="s">
        <v>3</v>
      </c>
      <c r="O73" s="27">
        <v>641.730952979633</v>
      </c>
      <c r="P73" s="27">
        <v>336.38554216867465</v>
      </c>
      <c r="Q73" s="27">
        <v>223.62924667651419</v>
      </c>
      <c r="R73" s="27">
        <v>956.3589611945406</v>
      </c>
      <c r="S73" s="27">
        <v>523.54726689255835</v>
      </c>
      <c r="T73" s="27">
        <v>545.75523145212458</v>
      </c>
      <c r="U73" s="27">
        <v>725.10746521172473</v>
      </c>
      <c r="V73" s="28"/>
      <c r="W73" s="8">
        <v>2470.66</v>
      </c>
      <c r="X73" s="9">
        <v>0.13015612455405778</v>
      </c>
      <c r="Z73" s="6" t="s">
        <v>3</v>
      </c>
      <c r="AA73" s="24">
        <v>3.0146597272802347</v>
      </c>
      <c r="AB73" s="24">
        <v>0.70653769851207193</v>
      </c>
      <c r="AC73" s="24">
        <v>1.8243438544662995</v>
      </c>
      <c r="AD73" s="24">
        <v>19.274158139310693</v>
      </c>
      <c r="AE73" s="24">
        <v>13.672790846438716</v>
      </c>
      <c r="AF73" s="24">
        <v>5.3300839244970941</v>
      </c>
      <c r="AG73" s="24">
        <v>13.668182853328432</v>
      </c>
      <c r="AI73" s="44"/>
    </row>
    <row r="74" spans="2:35" x14ac:dyDescent="0.25">
      <c r="B74" s="6" t="s">
        <v>4</v>
      </c>
      <c r="C74" s="17">
        <v>5.2712026627430263E-3</v>
      </c>
      <c r="D74" s="17">
        <v>7.5723156141147972E-4</v>
      </c>
      <c r="E74" s="17">
        <v>1.4602803738317761E-3</v>
      </c>
      <c r="F74" s="17">
        <v>2.9546011518196299E-2</v>
      </c>
      <c r="G74" s="17">
        <v>3.9629562811954996E-2</v>
      </c>
      <c r="H74" s="17">
        <v>2.3265306122448932E-2</v>
      </c>
      <c r="I74" s="17">
        <v>2.7411195314331081E-2</v>
      </c>
      <c r="K74" s="8">
        <v>340.32999999999993</v>
      </c>
      <c r="L74" s="9">
        <v>1.7909178526351291E-3</v>
      </c>
      <c r="N74" s="6" t="s">
        <v>4</v>
      </c>
      <c r="O74" s="27">
        <v>656.40422077922096</v>
      </c>
      <c r="P74" s="27">
        <v>157.47653429602889</v>
      </c>
      <c r="Q74" s="27">
        <v>277.49137931034477</v>
      </c>
      <c r="R74" s="27">
        <v>1153.2109820700905</v>
      </c>
      <c r="S74" s="27">
        <v>695.89204729510857</v>
      </c>
      <c r="T74" s="27">
        <v>497.9892857142861</v>
      </c>
      <c r="U74" s="27">
        <v>890.78963841606162</v>
      </c>
      <c r="V74" s="28"/>
      <c r="W74" s="8">
        <v>1063.9299999999996</v>
      </c>
      <c r="X74" s="9">
        <v>5.6048588473039049E-2</v>
      </c>
      <c r="Z74" s="6" t="s">
        <v>4</v>
      </c>
      <c r="AA74" s="24">
        <v>3.4600396764071908</v>
      </c>
      <c r="AB74" s="24">
        <v>0.11924620195065039</v>
      </c>
      <c r="AC74" s="24">
        <v>0.40521521511440545</v>
      </c>
      <c r="AD74" s="24">
        <v>34.07278495915336</v>
      </c>
      <c r="AE74" s="24">
        <v>27.577897598621462</v>
      </c>
      <c r="AF74" s="24">
        <v>11.585873177842551</v>
      </c>
      <c r="AG74" s="24">
        <v>24.417608762605028</v>
      </c>
      <c r="AI74" s="44"/>
    </row>
    <row r="75" spans="2:35" x14ac:dyDescent="0.25">
      <c r="B75" s="6" t="s">
        <v>5</v>
      </c>
      <c r="C75" s="17">
        <v>5.8987284628696096E-3</v>
      </c>
      <c r="D75" s="17">
        <v>0</v>
      </c>
      <c r="E75" s="17">
        <v>0</v>
      </c>
      <c r="F75" s="17">
        <v>4.9066213921901539E-2</v>
      </c>
      <c r="G75" s="17">
        <v>5.7736756867246303E-2</v>
      </c>
      <c r="H75" s="17">
        <v>2.7492547201059953E-2</v>
      </c>
      <c r="I75" s="17">
        <v>4.0406717391700153E-2</v>
      </c>
      <c r="K75" s="8">
        <v>199.72999999999993</v>
      </c>
      <c r="L75" s="9">
        <v>1.051038764454542E-3</v>
      </c>
      <c r="N75" s="6" t="s">
        <v>5</v>
      </c>
      <c r="O75" s="27">
        <v>1033.7716186252771</v>
      </c>
      <c r="P75" s="27">
        <v>253.52380952380946</v>
      </c>
      <c r="Q75" s="27">
        <v>193.84946236559136</v>
      </c>
      <c r="R75" s="27">
        <v>1291.5761684479187</v>
      </c>
      <c r="S75" s="27">
        <v>781.02708892749956</v>
      </c>
      <c r="T75" s="27">
        <v>854.06153846153916</v>
      </c>
      <c r="U75" s="27">
        <v>1049.3738452847745</v>
      </c>
      <c r="V75" s="28"/>
      <c r="W75" s="8">
        <v>601.87999999999988</v>
      </c>
      <c r="X75" s="9">
        <v>3.1707466121034984E-2</v>
      </c>
      <c r="Z75" s="6" t="s">
        <v>5</v>
      </c>
      <c r="AA75" s="24">
        <v>6.0979380708917095</v>
      </c>
      <c r="AB75" s="24">
        <v>0</v>
      </c>
      <c r="AC75" s="24">
        <v>0</v>
      </c>
      <c r="AD75" s="24">
        <v>63.372752577495518</v>
      </c>
      <c r="AE75" s="24">
        <v>45.093971140140198</v>
      </c>
      <c r="AF75" s="24">
        <v>23.480327158763746</v>
      </c>
      <c r="AG75" s="24">
        <v>42.401752404663561</v>
      </c>
      <c r="AI75" s="44">
        <f>SUMPRODUCT(K74:K76,AG74:AG76)/SUM(K74:K76)</f>
        <v>40.198208446124347</v>
      </c>
    </row>
    <row r="76" spans="2:35" x14ac:dyDescent="0.25">
      <c r="B76" s="6" t="s">
        <v>6</v>
      </c>
      <c r="C76" s="17">
        <v>7.4115960175293307E-3</v>
      </c>
      <c r="D76" s="17">
        <v>0</v>
      </c>
      <c r="E76" s="17">
        <v>2.0202020202020202E-3</v>
      </c>
      <c r="F76" s="17">
        <v>8.4244598022920114E-2</v>
      </c>
      <c r="G76" s="17">
        <v>6.9464899361806581E-2</v>
      </c>
      <c r="H76" s="17">
        <v>5.5299539170506944E-2</v>
      </c>
      <c r="I76" s="17">
        <v>5.2106041434821712E-2</v>
      </c>
      <c r="K76" s="8">
        <v>170.9</v>
      </c>
      <c r="L76" s="9">
        <v>8.9932671529205073E-4</v>
      </c>
      <c r="N76" s="6" t="s">
        <v>6</v>
      </c>
      <c r="O76" s="27">
        <v>699.50374812593759</v>
      </c>
      <c r="P76" s="27">
        <v>3361.7714285714287</v>
      </c>
      <c r="Q76" s="27">
        <v>429.4</v>
      </c>
      <c r="R76" s="27">
        <v>1620.9263290739873</v>
      </c>
      <c r="S76" s="27">
        <v>907.88374617586078</v>
      </c>
      <c r="T76" s="27">
        <v>1126.5386029411775</v>
      </c>
      <c r="U76" s="27">
        <v>1325.151510728361</v>
      </c>
      <c r="V76" s="28"/>
      <c r="W76" s="8">
        <v>548.07999999999981</v>
      </c>
      <c r="X76" s="9">
        <v>2.8873243888510751E-2</v>
      </c>
      <c r="Z76" s="6" t="s">
        <v>6</v>
      </c>
      <c r="AA76" s="24">
        <v>5.1844391938570391</v>
      </c>
      <c r="AB76" s="24">
        <v>0</v>
      </c>
      <c r="AC76" s="24">
        <v>0.8674747474747474</v>
      </c>
      <c r="AD76" s="24">
        <v>136.55428701760559</v>
      </c>
      <c r="AE76" s="24">
        <v>63.066053060326119</v>
      </c>
      <c r="AF76" s="24">
        <v>62.297065600433811</v>
      </c>
      <c r="AG76" s="24">
        <v>69.048399525428565</v>
      </c>
      <c r="AI76" s="44"/>
    </row>
    <row r="77" spans="2:35" x14ac:dyDescent="0.25">
      <c r="B77" s="6" t="s">
        <v>7</v>
      </c>
      <c r="C77" s="17">
        <v>5.0627602528384415E-3</v>
      </c>
      <c r="D77" s="17">
        <v>0</v>
      </c>
      <c r="E77" s="17">
        <v>3.7453183520599245E-2</v>
      </c>
      <c r="F77" s="17">
        <v>8.7263226649248821E-2</v>
      </c>
      <c r="G77" s="17">
        <v>8.8815035526014219E-2</v>
      </c>
      <c r="H77" s="17">
        <v>0.1030674846625768</v>
      </c>
      <c r="I77" s="17">
        <v>5.8718691480869743E-2</v>
      </c>
      <c r="K77" s="8">
        <v>116.96000000000005</v>
      </c>
      <c r="L77" s="9">
        <v>6.1547836524609891E-4</v>
      </c>
      <c r="N77" s="6" t="s">
        <v>7</v>
      </c>
      <c r="O77" s="27">
        <v>968.25192802056574</v>
      </c>
      <c r="P77" s="27">
        <v>167.13636363636365</v>
      </c>
      <c r="Q77" s="27">
        <v>550.84615384615392</v>
      </c>
      <c r="R77" s="27">
        <v>2079.5939590900425</v>
      </c>
      <c r="S77" s="27">
        <v>1077.8057679409792</v>
      </c>
      <c r="T77" s="27">
        <v>969.62730627306314</v>
      </c>
      <c r="U77" s="27">
        <v>1677.8418756561309</v>
      </c>
      <c r="V77" s="28"/>
      <c r="W77" s="8">
        <v>428.64999999999969</v>
      </c>
      <c r="X77" s="9">
        <v>2.2581586616570809E-2</v>
      </c>
      <c r="Z77" s="6" t="s">
        <v>7</v>
      </c>
      <c r="AA77" s="24">
        <v>4.9020273759167079</v>
      </c>
      <c r="AB77" s="24">
        <v>0</v>
      </c>
      <c r="AC77" s="24">
        <v>20.630942091616248</v>
      </c>
      <c r="AD77" s="24">
        <v>181.47207899048306</v>
      </c>
      <c r="AE77" s="24">
        <v>95.725357569821099</v>
      </c>
      <c r="AF77" s="24">
        <v>99.937047517714589</v>
      </c>
      <c r="AG77" s="24">
        <v>98.520679450336161</v>
      </c>
      <c r="AI77" s="44"/>
    </row>
    <row r="78" spans="2:35" x14ac:dyDescent="0.25">
      <c r="B78" s="6" t="s">
        <v>8</v>
      </c>
      <c r="C78" s="17">
        <v>9.3584905660377381E-3</v>
      </c>
      <c r="D78" s="17">
        <v>9.0909090909090912E-2</v>
      </c>
      <c r="E78" s="17">
        <v>5.434782608695652E-3</v>
      </c>
      <c r="F78" s="17">
        <v>0.12174110179097712</v>
      </c>
      <c r="G78" s="17">
        <v>9.6059322033898317E-2</v>
      </c>
      <c r="H78" s="17">
        <v>5.3703703703703726E-2</v>
      </c>
      <c r="I78" s="17">
        <v>6.9188611148242221E-2</v>
      </c>
      <c r="K78" s="8">
        <v>77.640000000000015</v>
      </c>
      <c r="L78" s="9">
        <v>4.0856481085590893E-4</v>
      </c>
      <c r="N78" s="6" t="s">
        <v>8</v>
      </c>
      <c r="O78" s="27">
        <v>966.79742765273409</v>
      </c>
      <c r="P78" s="27">
        <v>813.84848484848476</v>
      </c>
      <c r="Q78" s="27">
        <v>558.59375</v>
      </c>
      <c r="R78" s="27">
        <v>2502.6238763034889</v>
      </c>
      <c r="S78" s="27">
        <v>1212.2086156824778</v>
      </c>
      <c r="T78" s="27">
        <v>1037.4545454545453</v>
      </c>
      <c r="U78" s="27">
        <v>1964.7550732083232</v>
      </c>
      <c r="V78" s="28"/>
      <c r="W78" s="8">
        <v>233.57999999999998</v>
      </c>
      <c r="X78" s="9">
        <v>1.2305160391691619E-2</v>
      </c>
      <c r="Z78" s="6" t="s">
        <v>8</v>
      </c>
      <c r="AA78" s="24">
        <v>9.0477646059576653</v>
      </c>
      <c r="AB78" s="24">
        <v>73.986225895316792</v>
      </c>
      <c r="AC78" s="24">
        <v>3.0358355978260869</v>
      </c>
      <c r="AD78" s="24">
        <v>304.67218806959278</v>
      </c>
      <c r="AE78" s="24">
        <v>116.44393778610922</v>
      </c>
      <c r="AF78" s="24">
        <v>55.715151515151526</v>
      </c>
      <c r="AG78" s="24">
        <v>135.93867476174685</v>
      </c>
      <c r="AI78" s="44">
        <f>SUMPRODUCT(K77:K79,AG77:AG79)/SUM(K77:K79)</f>
        <v>117.87239325983404</v>
      </c>
    </row>
    <row r="79" spans="2:35" x14ac:dyDescent="0.25">
      <c r="B79" s="6" t="s">
        <v>9</v>
      </c>
      <c r="C79" s="17">
        <v>2.9086678301338009E-3</v>
      </c>
      <c r="D79" s="17">
        <v>0</v>
      </c>
      <c r="E79" s="17">
        <v>0</v>
      </c>
      <c r="F79" s="17">
        <v>0.10217065868263478</v>
      </c>
      <c r="G79" s="17">
        <v>0.1011951564711432</v>
      </c>
      <c r="H79" s="17">
        <v>6.1500615006150096E-3</v>
      </c>
      <c r="I79" s="17">
        <v>6.451041918094777E-2</v>
      </c>
      <c r="K79" s="8">
        <v>40.089999999999996</v>
      </c>
      <c r="L79" s="9">
        <v>2.1096552379203226E-4</v>
      </c>
      <c r="N79" s="6" t="s">
        <v>9</v>
      </c>
      <c r="O79" s="27">
        <v>1078.7428571428568</v>
      </c>
      <c r="P79" s="27">
        <v>0</v>
      </c>
      <c r="Q79" s="27">
        <v>1717</v>
      </c>
      <c r="R79" s="27">
        <v>2525.7125748502986</v>
      </c>
      <c r="S79" s="27">
        <v>1670.6565170940173</v>
      </c>
      <c r="T79" s="27">
        <v>1712.571428571428</v>
      </c>
      <c r="U79" s="27">
        <v>2159.9897744360896</v>
      </c>
      <c r="V79" s="28"/>
      <c r="W79" s="8">
        <v>99.750000000000014</v>
      </c>
      <c r="X79" s="9">
        <v>5.2549008865109999E-3</v>
      </c>
      <c r="Z79" s="6" t="s">
        <v>9</v>
      </c>
      <c r="AA79" s="24">
        <v>0</v>
      </c>
      <c r="AB79" s="24" t="s">
        <v>14</v>
      </c>
      <c r="AC79" s="24">
        <v>0</v>
      </c>
      <c r="AD79" s="24">
        <v>258.0537174154685</v>
      </c>
      <c r="AE79" s="24">
        <v>169.0623476568642</v>
      </c>
      <c r="AF79" s="24">
        <v>10.532419609910388</v>
      </c>
      <c r="AG79" s="24">
        <v>139.34184577543297</v>
      </c>
      <c r="AI79" s="44"/>
    </row>
    <row r="80" spans="2:35" ht="29.25" customHeight="1" x14ac:dyDescent="0.25">
      <c r="B80" s="79" t="s">
        <v>50</v>
      </c>
      <c r="C80" s="16">
        <v>3.7649607421779922E-3</v>
      </c>
      <c r="D80" s="16">
        <v>1.5320836337418887E-3</v>
      </c>
      <c r="E80" s="16">
        <v>5.8258668488087098E-3</v>
      </c>
      <c r="F80" s="16">
        <v>1.4983660578450068E-2</v>
      </c>
      <c r="G80" s="16">
        <v>2.254681045120446E-2</v>
      </c>
      <c r="H80" s="16">
        <v>1.6545824306998538E-2</v>
      </c>
      <c r="I80" s="16">
        <v>1.4627890750358499E-2</v>
      </c>
      <c r="K80" s="4">
        <v>1675.3000000000004</v>
      </c>
      <c r="L80" s="5">
        <v>8.8159277128658457E-3</v>
      </c>
      <c r="N80" s="79" t="s">
        <v>50</v>
      </c>
      <c r="O80" s="23">
        <v>616.24426848356495</v>
      </c>
      <c r="P80" s="23">
        <v>315.47015270707999</v>
      </c>
      <c r="Q80" s="23">
        <v>335.25235997482696</v>
      </c>
      <c r="R80" s="23">
        <v>1196.1329298605856</v>
      </c>
      <c r="S80" s="23">
        <v>500.34262771652425</v>
      </c>
      <c r="T80" s="23">
        <v>612.8953726453733</v>
      </c>
      <c r="U80" s="23">
        <v>790.67462037417806</v>
      </c>
      <c r="V80" s="26"/>
      <c r="W80" s="4">
        <v>6663.1399999999994</v>
      </c>
      <c r="X80" s="5">
        <v>0.351018950305232</v>
      </c>
      <c r="Z80" s="79" t="s">
        <v>50</v>
      </c>
      <c r="AA80" s="23">
        <v>2.3201354784328165</v>
      </c>
      <c r="AB80" s="23">
        <v>0.48332665789657164</v>
      </c>
      <c r="AC80" s="23">
        <v>1.9531356099622283</v>
      </c>
      <c r="AD80" s="23">
        <v>17.922449827738038</v>
      </c>
      <c r="AE80" s="23">
        <v>11.281130387782031</v>
      </c>
      <c r="AF80" s="23">
        <v>10.140859154362744</v>
      </c>
      <c r="AG80" s="23">
        <v>11.565901965914657</v>
      </c>
      <c r="AI80" s="23">
        <f>AG80</f>
        <v>11.565901965914657</v>
      </c>
    </row>
    <row r="81" spans="2:35" x14ac:dyDescent="0.25">
      <c r="B81" s="6" t="s">
        <v>1</v>
      </c>
      <c r="C81" s="17">
        <v>3.1898040958518209E-3</v>
      </c>
      <c r="D81" s="17">
        <v>9.3493310776217081E-4</v>
      </c>
      <c r="E81" s="17">
        <v>2.6040433691586558E-3</v>
      </c>
      <c r="F81" s="17">
        <v>1.0256547746717188E-2</v>
      </c>
      <c r="G81" s="17">
        <v>1.4526966125410665E-2</v>
      </c>
      <c r="H81" s="17">
        <v>1.4217216770740414E-2</v>
      </c>
      <c r="I81" s="17">
        <v>9.9117393055582429E-3</v>
      </c>
      <c r="K81" s="8">
        <v>450.82</v>
      </c>
      <c r="L81" s="9">
        <v>2.3723491503099023E-3</v>
      </c>
      <c r="N81" s="6" t="s">
        <v>1</v>
      </c>
      <c r="O81" s="27">
        <v>598.90421052631564</v>
      </c>
      <c r="P81" s="27">
        <v>318.12954545454551</v>
      </c>
      <c r="Q81" s="27">
        <v>288.671875</v>
      </c>
      <c r="R81" s="27">
        <v>964.84607077059968</v>
      </c>
      <c r="S81" s="27">
        <v>428.87873515856307</v>
      </c>
      <c r="T81" s="27">
        <v>712.19265367316416</v>
      </c>
      <c r="U81" s="27">
        <v>620.48319325877412</v>
      </c>
      <c r="V81" s="28"/>
      <c r="W81" s="8">
        <v>2266.6499999999996</v>
      </c>
      <c r="X81" s="9">
        <v>0.11940873277604164</v>
      </c>
      <c r="Z81" s="6" t="s">
        <v>1</v>
      </c>
      <c r="AA81" s="24">
        <v>1.9103871037597429</v>
      </c>
      <c r="AB81" s="24">
        <v>0.29742984460278499</v>
      </c>
      <c r="AC81" s="24">
        <v>0.75171408195634637</v>
      </c>
      <c r="AD81" s="24">
        <v>9.8959897930911271</v>
      </c>
      <c r="AE81" s="24">
        <v>6.2303068575574176</v>
      </c>
      <c r="AF81" s="24">
        <v>10.125397339800228</v>
      </c>
      <c r="AG81" s="24">
        <v>6.1500676550612825</v>
      </c>
      <c r="AI81" s="44"/>
    </row>
    <row r="82" spans="2:35" x14ac:dyDescent="0.25">
      <c r="B82" s="6" t="s">
        <v>2</v>
      </c>
      <c r="C82" s="17">
        <v>4.1422079151675825E-3</v>
      </c>
      <c r="D82" s="17">
        <v>2.2710573775966865E-3</v>
      </c>
      <c r="E82" s="17">
        <v>7.7671129072998217E-3</v>
      </c>
      <c r="F82" s="17">
        <v>1.3943564624214925E-2</v>
      </c>
      <c r="G82" s="17">
        <v>1.8727860874969623E-2</v>
      </c>
      <c r="H82" s="17">
        <v>1.2362500415406596E-2</v>
      </c>
      <c r="I82" s="17">
        <v>1.3039911787573705E-2</v>
      </c>
      <c r="K82" s="8">
        <v>457.18999999999994</v>
      </c>
      <c r="L82" s="9">
        <v>2.4058699880887807E-3</v>
      </c>
      <c r="N82" s="6" t="s">
        <v>2</v>
      </c>
      <c r="O82" s="27">
        <v>504.27823529411728</v>
      </c>
      <c r="P82" s="27">
        <v>239.75655430711598</v>
      </c>
      <c r="Q82" s="27">
        <v>359.3209876543209</v>
      </c>
      <c r="R82" s="27">
        <v>1081.0724459892319</v>
      </c>
      <c r="S82" s="27">
        <v>447.93543663185108</v>
      </c>
      <c r="T82" s="27">
        <v>488.86809815950977</v>
      </c>
      <c r="U82" s="27">
        <v>703.37442667212554</v>
      </c>
      <c r="V82" s="28"/>
      <c r="W82" s="8">
        <v>1807.4299999999998</v>
      </c>
      <c r="X82" s="9">
        <v>9.521669683515363E-2</v>
      </c>
      <c r="Z82" s="6" t="s">
        <v>2</v>
      </c>
      <c r="AA82" s="24">
        <v>2.0888252976820332</v>
      </c>
      <c r="AB82" s="24">
        <v>0.5445008914863364</v>
      </c>
      <c r="AC82" s="24">
        <v>2.7908866810735957</v>
      </c>
      <c r="AD82" s="24">
        <v>15.074003514108954</v>
      </c>
      <c r="AE82" s="24">
        <v>8.3888725382100784</v>
      </c>
      <c r="AF82" s="24">
        <v>6.043632066575972</v>
      </c>
      <c r="AG82" s="24">
        <v>9.1719404774397475</v>
      </c>
      <c r="AI82" s="44">
        <f>SUMPRODUCT(K81:K83,AG81:AG83)/SUM(K81:K83)</f>
        <v>9.7762983971622113</v>
      </c>
    </row>
    <row r="83" spans="2:35" x14ac:dyDescent="0.25">
      <c r="B83" s="6" t="s">
        <v>3</v>
      </c>
      <c r="C83" s="17">
        <v>3.1073368187140961E-3</v>
      </c>
      <c r="D83" s="17">
        <v>8.3728718950600055E-4</v>
      </c>
      <c r="E83" s="17">
        <v>8.0874316939890684E-3</v>
      </c>
      <c r="F83" s="17">
        <v>1.8515951323299834E-2</v>
      </c>
      <c r="G83" s="17">
        <v>2.7868540517030475E-2</v>
      </c>
      <c r="H83" s="17">
        <v>2.2196475394841125E-2</v>
      </c>
      <c r="I83" s="17">
        <v>1.7711548843454546E-2</v>
      </c>
      <c r="K83" s="8">
        <v>383.85</v>
      </c>
      <c r="L83" s="9">
        <v>2.0199330583080964E-3</v>
      </c>
      <c r="N83" s="6" t="s">
        <v>3</v>
      </c>
      <c r="O83" s="27">
        <v>585.16616130988496</v>
      </c>
      <c r="P83" s="27">
        <v>379.35106382978722</v>
      </c>
      <c r="Q83" s="27">
        <v>234.74452554744528</v>
      </c>
      <c r="R83" s="27">
        <v>1192.612408385887</v>
      </c>
      <c r="S83" s="27">
        <v>530.62586464125854</v>
      </c>
      <c r="T83" s="27">
        <v>549.34191555097914</v>
      </c>
      <c r="U83" s="27">
        <v>833.07360165542491</v>
      </c>
      <c r="V83" s="28"/>
      <c r="W83" s="8">
        <v>1266.1400000000001</v>
      </c>
      <c r="X83" s="9">
        <v>6.6701154971900115E-2</v>
      </c>
      <c r="Z83" s="6" t="s">
        <v>3</v>
      </c>
      <c r="AA83" s="24">
        <v>1.8183083581037975</v>
      </c>
      <c r="AB83" s="24">
        <v>0.31762578607015396</v>
      </c>
      <c r="AC83" s="24">
        <v>1.8984803159028356</v>
      </c>
      <c r="AD83" s="24">
        <v>22.082353301236466</v>
      </c>
      <c r="AE83" s="24">
        <v>14.787768408139241</v>
      </c>
      <c r="AF83" s="24">
        <v>12.193454311882199</v>
      </c>
      <c r="AG83" s="24">
        <v>14.755023785912654</v>
      </c>
      <c r="AI83" s="44"/>
    </row>
    <row r="84" spans="2:35" x14ac:dyDescent="0.25">
      <c r="B84" s="6" t="s">
        <v>4</v>
      </c>
      <c r="C84" s="17">
        <v>5.2583921538679719E-3</v>
      </c>
      <c r="D84" s="17">
        <v>5.2427184466019424E-3</v>
      </c>
      <c r="E84" s="17">
        <v>8.4210526315789511E-4</v>
      </c>
      <c r="F84" s="17">
        <v>2.5119439430937467E-2</v>
      </c>
      <c r="G84" s="17">
        <v>4.0117447805372193E-2</v>
      </c>
      <c r="H84" s="17">
        <v>2.9834455157358535E-2</v>
      </c>
      <c r="I84" s="17">
        <v>2.4287348915748304E-2</v>
      </c>
      <c r="K84" s="8">
        <v>174.9</v>
      </c>
      <c r="L84" s="9">
        <v>9.2037590698993376E-4</v>
      </c>
      <c r="N84" s="6" t="s">
        <v>4</v>
      </c>
      <c r="O84" s="27">
        <v>713.82497331910315</v>
      </c>
      <c r="P84" s="27">
        <v>97.494505494505489</v>
      </c>
      <c r="Q84" s="27">
        <v>519.23076923076928</v>
      </c>
      <c r="R84" s="27">
        <v>1351.6129545002984</v>
      </c>
      <c r="S84" s="27">
        <v>565.27852241902031</v>
      </c>
      <c r="T84" s="27">
        <v>636.64147286821719</v>
      </c>
      <c r="U84" s="27">
        <v>931.10354213410824</v>
      </c>
      <c r="V84" s="28"/>
      <c r="W84" s="8">
        <v>543.74</v>
      </c>
      <c r="X84" s="9">
        <v>2.8644609604325719E-2</v>
      </c>
      <c r="Z84" s="6" t="s">
        <v>4</v>
      </c>
      <c r="AA84" s="24">
        <v>3.7535716389361866</v>
      </c>
      <c r="AB84" s="24">
        <v>0.5111362423983784</v>
      </c>
      <c r="AC84" s="24">
        <v>0.43724696356275328</v>
      </c>
      <c r="AD84" s="24">
        <v>33.951759744640682</v>
      </c>
      <c r="AE84" s="24">
        <v>22.677531618642963</v>
      </c>
      <c r="AF84" s="24">
        <v>18.993851473601516</v>
      </c>
      <c r="AG84" s="24">
        <v>22.614036604500239</v>
      </c>
      <c r="AI84" s="44"/>
    </row>
    <row r="85" spans="2:35" x14ac:dyDescent="0.25">
      <c r="B85" s="6" t="s">
        <v>5</v>
      </c>
      <c r="C85" s="17">
        <v>3.8061471884042858E-3</v>
      </c>
      <c r="D85" s="17">
        <v>0</v>
      </c>
      <c r="E85" s="17">
        <v>2.6033690658499233E-2</v>
      </c>
      <c r="F85" s="17">
        <v>3.3646257373099613E-2</v>
      </c>
      <c r="G85" s="17">
        <v>6.0884969384218404E-2</v>
      </c>
      <c r="H85" s="17">
        <v>2.290076335877865E-2</v>
      </c>
      <c r="I85" s="17">
        <v>3.4805497524369788E-2</v>
      </c>
      <c r="K85" s="8">
        <v>87.8</v>
      </c>
      <c r="L85" s="9">
        <v>4.620297577685316E-4</v>
      </c>
      <c r="N85" s="6" t="s">
        <v>5</v>
      </c>
      <c r="O85" s="27">
        <v>845.93133047210301</v>
      </c>
      <c r="P85" s="27">
        <v>167.74683544303798</v>
      </c>
      <c r="Q85" s="27">
        <v>215.08928571428575</v>
      </c>
      <c r="R85" s="27">
        <v>1267.7284991568295</v>
      </c>
      <c r="S85" s="27">
        <v>816.72812683499717</v>
      </c>
      <c r="T85" s="27">
        <v>643.32822085889597</v>
      </c>
      <c r="U85" s="27">
        <v>1010.5765780302054</v>
      </c>
      <c r="V85" s="28"/>
      <c r="W85" s="8">
        <v>309.88</v>
      </c>
      <c r="X85" s="9">
        <v>1.6324698613654421E-2</v>
      </c>
      <c r="Z85" s="6" t="s">
        <v>5</v>
      </c>
      <c r="AA85" s="24">
        <v>3.2197391550594916</v>
      </c>
      <c r="AB85" s="24">
        <v>0</v>
      </c>
      <c r="AC85" s="24">
        <v>5.5995679282432738</v>
      </c>
      <c r="AD85" s="24">
        <v>42.654319361843982</v>
      </c>
      <c r="AE85" s="24">
        <v>49.726466997578846</v>
      </c>
      <c r="AF85" s="24">
        <v>14.732707347913664</v>
      </c>
      <c r="AG85" s="24">
        <v>35.173620584816405</v>
      </c>
      <c r="AI85" s="44">
        <f>SUMPRODUCT(K84:K86,AG84:AG86)/SUM(K84:K86)</f>
        <v>31.055825797774375</v>
      </c>
    </row>
    <row r="86" spans="2:35" x14ac:dyDescent="0.25">
      <c r="B86" s="6" t="s">
        <v>6</v>
      </c>
      <c r="C86" s="17">
        <v>8.4817642069550479E-3</v>
      </c>
      <c r="D86" s="17">
        <v>2.8011204481792717E-3</v>
      </c>
      <c r="E86" s="17">
        <v>0</v>
      </c>
      <c r="F86" s="17">
        <v>4.1728541728541742E-2</v>
      </c>
      <c r="G86" s="17">
        <v>6.6501240694789104E-2</v>
      </c>
      <c r="H86" s="17">
        <v>5.9113300492610859E-3</v>
      </c>
      <c r="I86" s="17">
        <v>3.8701286122468766E-2</v>
      </c>
      <c r="K86" s="8">
        <v>55.940000000000019</v>
      </c>
      <c r="L86" s="9">
        <v>2.9437294589489371E-4</v>
      </c>
      <c r="N86" s="6" t="s">
        <v>6</v>
      </c>
      <c r="O86" s="27">
        <v>1162.851851851852</v>
      </c>
      <c r="P86" s="27">
        <v>107.99999999999999</v>
      </c>
      <c r="Q86" s="27">
        <v>412.72727272727269</v>
      </c>
      <c r="R86" s="27">
        <v>1702.6370967741937</v>
      </c>
      <c r="S86" s="27">
        <v>772.03741658722549</v>
      </c>
      <c r="T86" s="27">
        <v>435.77551020408163</v>
      </c>
      <c r="U86" s="27">
        <v>1317.4389774718929</v>
      </c>
      <c r="V86" s="28"/>
      <c r="W86" s="8">
        <v>233.93000000000004</v>
      </c>
      <c r="X86" s="9">
        <v>1.2323598640416222E-2</v>
      </c>
      <c r="Z86" s="6" t="s">
        <v>6</v>
      </c>
      <c r="AA86" s="24">
        <v>9.8630352150284324</v>
      </c>
      <c r="AB86" s="24">
        <v>0.30252100840336132</v>
      </c>
      <c r="AC86" s="24">
        <v>0</v>
      </c>
      <c r="AD86" s="24">
        <v>71.04856314130511</v>
      </c>
      <c r="AE86" s="24">
        <v>51.341446065850249</v>
      </c>
      <c r="AF86" s="24">
        <v>2.5760128682014685</v>
      </c>
      <c r="AG86" s="24">
        <v>50.98658281603241</v>
      </c>
      <c r="AI86" s="44"/>
    </row>
    <row r="87" spans="2:35" x14ac:dyDescent="0.25">
      <c r="B87" s="6" t="s">
        <v>7</v>
      </c>
      <c r="C87" s="17">
        <v>3.601267646211468E-3</v>
      </c>
      <c r="D87" s="17">
        <v>0</v>
      </c>
      <c r="E87" s="17">
        <v>4.9230769230769231E-2</v>
      </c>
      <c r="F87" s="17">
        <v>6.9270833333333323E-2</v>
      </c>
      <c r="G87" s="17">
        <v>0.10376962471664847</v>
      </c>
      <c r="H87" s="17">
        <v>0.19064748201438855</v>
      </c>
      <c r="I87" s="17">
        <v>5.5075041090722941E-2</v>
      </c>
      <c r="K87" s="8">
        <v>40.88000000000001</v>
      </c>
      <c r="L87" s="9">
        <v>2.151227391523642E-4</v>
      </c>
      <c r="N87" s="6" t="s">
        <v>7</v>
      </c>
      <c r="O87" s="27">
        <v>1156.5999999999997</v>
      </c>
      <c r="P87" s="27">
        <v>206.66666666666663</v>
      </c>
      <c r="Q87" s="27">
        <v>593.59420289855075</v>
      </c>
      <c r="R87" s="27">
        <v>2121.7573487031714</v>
      </c>
      <c r="S87" s="27">
        <v>989.62031911429517</v>
      </c>
      <c r="T87" s="27">
        <v>506.5</v>
      </c>
      <c r="U87" s="27">
        <v>1590.1763700797374</v>
      </c>
      <c r="V87" s="28"/>
      <c r="W87" s="8">
        <v>158.01999999999995</v>
      </c>
      <c r="X87" s="9">
        <v>8.3246058956036872E-3</v>
      </c>
      <c r="Z87" s="6" t="s">
        <v>7</v>
      </c>
      <c r="AA87" s="24">
        <v>4.1652261596081832</v>
      </c>
      <c r="AB87" s="24">
        <v>0</v>
      </c>
      <c r="AC87" s="24">
        <v>29.223099219620959</v>
      </c>
      <c r="AD87" s="24">
        <v>146.97589967579259</v>
      </c>
      <c r="AE87" s="24">
        <v>102.69252912646031</v>
      </c>
      <c r="AF87" s="24">
        <v>96.562949640287798</v>
      </c>
      <c r="AG87" s="24">
        <v>87.579028923638191</v>
      </c>
      <c r="AI87" s="44"/>
    </row>
    <row r="88" spans="2:35" x14ac:dyDescent="0.25">
      <c r="B88" s="6" t="s">
        <v>8</v>
      </c>
      <c r="C88" s="17">
        <v>4.6698872785829303E-3</v>
      </c>
      <c r="D88" s="17">
        <v>0</v>
      </c>
      <c r="E88" s="17">
        <v>2.3809523809523808E-2</v>
      </c>
      <c r="F88" s="17">
        <v>9.9931082012405206E-2</v>
      </c>
      <c r="G88" s="17">
        <v>9.1496232508073247E-2</v>
      </c>
      <c r="H88" s="17">
        <v>7.9365079365079343E-3</v>
      </c>
      <c r="I88" s="17">
        <v>5.4295804865168169E-2</v>
      </c>
      <c r="K88" s="8">
        <v>16.45</v>
      </c>
      <c r="L88" s="9">
        <v>8.6564800857543794E-5</v>
      </c>
      <c r="N88" s="6" t="s">
        <v>8</v>
      </c>
      <c r="O88" s="27">
        <v>822.85576923076917</v>
      </c>
      <c r="P88" s="27">
        <v>2477.565217391304</v>
      </c>
      <c r="Q88" s="27">
        <v>472.4</v>
      </c>
      <c r="R88" s="27">
        <v>2314.5469973890331</v>
      </c>
      <c r="S88" s="27">
        <v>1057.7091891891887</v>
      </c>
      <c r="T88" s="27">
        <v>1464.5806451612902</v>
      </c>
      <c r="U88" s="27">
        <v>1851.1961593397868</v>
      </c>
      <c r="V88" s="28"/>
      <c r="W88" s="8">
        <v>63.010000000000012</v>
      </c>
      <c r="X88" s="9">
        <v>3.319411577534417E-3</v>
      </c>
      <c r="Z88" s="6" t="s">
        <v>8</v>
      </c>
      <c r="AA88" s="24">
        <v>3.8426436888393405</v>
      </c>
      <c r="AB88" s="24">
        <v>0</v>
      </c>
      <c r="AC88" s="24">
        <v>11.247619047619047</v>
      </c>
      <c r="AD88" s="24">
        <v>231.2951858176497</v>
      </c>
      <c r="AE88" s="24">
        <v>96.776405899979636</v>
      </c>
      <c r="AF88" s="24">
        <v>11.623655913978491</v>
      </c>
      <c r="AG88" s="24">
        <v>100.51218543466183</v>
      </c>
      <c r="AI88" s="44">
        <f>SUMPRODUCT(K87:K89,AG87:AG89)/SUM(K87:K89)</f>
        <v>105.80611445327953</v>
      </c>
    </row>
    <row r="89" spans="2:35" x14ac:dyDescent="0.25">
      <c r="B89" s="6" t="s">
        <v>9</v>
      </c>
      <c r="C89" s="17">
        <v>2.4295432458697765E-3</v>
      </c>
      <c r="D89" s="17">
        <v>0</v>
      </c>
      <c r="E89" s="17">
        <v>0.1</v>
      </c>
      <c r="F89" s="17">
        <v>0.17114914425427871</v>
      </c>
      <c r="G89" s="17">
        <v>0.11519903498190595</v>
      </c>
      <c r="H89" s="17">
        <v>0</v>
      </c>
      <c r="I89" s="17">
        <v>7.7249224405377473E-2</v>
      </c>
      <c r="K89" s="8">
        <v>7.4700000000000006</v>
      </c>
      <c r="L89" s="9">
        <v>3.930936549579649E-5</v>
      </c>
      <c r="N89" s="6" t="s">
        <v>9</v>
      </c>
      <c r="O89" s="27">
        <v>1648.1999999999998</v>
      </c>
      <c r="P89" s="27">
        <v>275</v>
      </c>
      <c r="Q89" s="27">
        <v>49</v>
      </c>
      <c r="R89" s="27">
        <v>4909.8391608391612</v>
      </c>
      <c r="S89" s="27">
        <v>882.27888446215161</v>
      </c>
      <c r="T89" s="27">
        <v>3510</v>
      </c>
      <c r="U89" s="27">
        <v>2811.8451882845188</v>
      </c>
      <c r="V89" s="28"/>
      <c r="W89" s="8">
        <v>14.339999999999998</v>
      </c>
      <c r="X89" s="9">
        <v>7.5544139060218258E-4</v>
      </c>
      <c r="Z89" s="6" t="s">
        <v>9</v>
      </c>
      <c r="AA89" s="24">
        <v>4.0043731778425649</v>
      </c>
      <c r="AB89" s="24">
        <v>0</v>
      </c>
      <c r="AC89" s="24">
        <v>4.9000000000000004</v>
      </c>
      <c r="AD89" s="24">
        <v>840.31477080376828</v>
      </c>
      <c r="AE89" s="24">
        <v>101.63767607495237</v>
      </c>
      <c r="AF89" s="24">
        <v>0</v>
      </c>
      <c r="AG89" s="24">
        <v>217.21285994297168</v>
      </c>
      <c r="AI89" s="44"/>
    </row>
    <row r="90" spans="2:35" x14ac:dyDescent="0.25">
      <c r="K90" s="11">
        <v>4531.6399999999994</v>
      </c>
      <c r="L90" s="12">
        <v>2.3846839766448615E-2</v>
      </c>
      <c r="W90" s="11">
        <v>18982.28</v>
      </c>
      <c r="X90" s="12">
        <v>1</v>
      </c>
    </row>
    <row r="91" spans="2:35" x14ac:dyDescent="0.25">
      <c r="B91" s="13" t="s">
        <v>28</v>
      </c>
      <c r="C91" s="14">
        <v>119.41999999999996</v>
      </c>
      <c r="D91" s="14">
        <v>14.199999999999998</v>
      </c>
      <c r="E91" s="14">
        <v>14.3</v>
      </c>
      <c r="F91" s="14">
        <v>958.39999999999986</v>
      </c>
      <c r="G91" s="14">
        <v>1722.8799999999999</v>
      </c>
      <c r="H91" s="14">
        <v>27.139999999999972</v>
      </c>
      <c r="I91" s="14">
        <v>2856.3399999999997</v>
      </c>
      <c r="N91" s="13" t="s">
        <v>28</v>
      </c>
      <c r="O91" s="14">
        <v>355.92000000000013</v>
      </c>
      <c r="P91" s="14">
        <v>181.24999999999997</v>
      </c>
      <c r="Q91" s="14">
        <v>112.39999999999999</v>
      </c>
      <c r="R91" s="14">
        <v>5449.7499999999982</v>
      </c>
      <c r="S91" s="14">
        <v>6081.22</v>
      </c>
      <c r="T91" s="14">
        <v>138.59999999999982</v>
      </c>
      <c r="U91" s="14">
        <v>12319.14</v>
      </c>
    </row>
    <row r="92" spans="2:35" ht="30.75" customHeight="1" x14ac:dyDescent="0.25">
      <c r="B92" s="69" t="s">
        <v>50</v>
      </c>
      <c r="C92" s="14">
        <v>86.62</v>
      </c>
      <c r="D92" s="14">
        <v>7.6499999999999995</v>
      </c>
      <c r="E92" s="14">
        <v>14.499999999999998</v>
      </c>
      <c r="F92" s="14">
        <v>628.8499999999998</v>
      </c>
      <c r="G92" s="14">
        <v>907.74</v>
      </c>
      <c r="H92" s="14">
        <v>29.939999999999984</v>
      </c>
      <c r="I92" s="14">
        <v>1675.3000000000004</v>
      </c>
      <c r="N92" s="69" t="s">
        <v>50</v>
      </c>
      <c r="O92" s="14">
        <v>217.22000000000006</v>
      </c>
      <c r="P92" s="14">
        <v>108.05000000000003</v>
      </c>
      <c r="Q92" s="14">
        <v>79.45</v>
      </c>
      <c r="R92" s="14">
        <v>2775.9</v>
      </c>
      <c r="S92" s="14">
        <v>3384.8400000000006</v>
      </c>
      <c r="T92" s="14">
        <v>97.679999999999907</v>
      </c>
      <c r="U92" s="14">
        <v>6663.1399999999994</v>
      </c>
    </row>
    <row r="93" spans="2:35" x14ac:dyDescent="0.25">
      <c r="B93" s="53" t="s">
        <v>41</v>
      </c>
      <c r="C93" s="11">
        <v>206.03999999999991</v>
      </c>
      <c r="D93" s="11">
        <v>21.849999999999998</v>
      </c>
      <c r="E93" s="11">
        <v>28.800000000000004</v>
      </c>
      <c r="F93" s="11">
        <v>1587.2499999999995</v>
      </c>
      <c r="G93" s="11">
        <v>2630.62</v>
      </c>
      <c r="H93" s="11">
        <v>57.079999999999956</v>
      </c>
      <c r="I93" s="11">
        <v>4531.6399999999994</v>
      </c>
      <c r="N93" s="53" t="s">
        <v>41</v>
      </c>
      <c r="O93" s="11">
        <v>573.14000000000033</v>
      </c>
      <c r="P93" s="11">
        <v>289.29999999999995</v>
      </c>
      <c r="Q93" s="11">
        <v>191.85</v>
      </c>
      <c r="R93" s="11">
        <v>8225.649999999996</v>
      </c>
      <c r="S93" s="11">
        <v>9466.0600000000013</v>
      </c>
      <c r="T93" s="11">
        <v>236.27999999999977</v>
      </c>
      <c r="U93" s="11">
        <v>18982.28</v>
      </c>
    </row>
    <row r="94" spans="2:35" x14ac:dyDescent="0.25">
      <c r="O94" s="25"/>
      <c r="P94" s="25"/>
      <c r="Q94" s="25"/>
      <c r="R94" s="25"/>
      <c r="S94" s="25"/>
      <c r="T94" s="25"/>
      <c r="U94" s="25"/>
    </row>
    <row r="95" spans="2:35" x14ac:dyDescent="0.25">
      <c r="O95" s="25"/>
      <c r="P95" s="25"/>
      <c r="Q95" s="25"/>
      <c r="R95" s="25"/>
      <c r="S95" s="25"/>
      <c r="T95" s="25"/>
      <c r="U95" s="25"/>
    </row>
    <row r="96" spans="2:35" x14ac:dyDescent="0.25">
      <c r="O96" s="25"/>
      <c r="P96" s="25"/>
      <c r="Q96" s="25"/>
      <c r="R96" s="25"/>
      <c r="S96" s="25"/>
      <c r="T96" s="25"/>
      <c r="U96" s="25"/>
    </row>
    <row r="97" spans="2:35" ht="18.75" x14ac:dyDescent="0.3">
      <c r="B97" s="72" t="s">
        <v>72</v>
      </c>
      <c r="N97" s="76" t="s">
        <v>73</v>
      </c>
      <c r="O97" s="25"/>
      <c r="P97" s="25"/>
      <c r="Q97" s="25"/>
      <c r="R97" s="25"/>
      <c r="S97" s="25"/>
      <c r="T97" s="25"/>
      <c r="U97" s="25"/>
      <c r="Z97" s="76" t="s">
        <v>74</v>
      </c>
    </row>
    <row r="98" spans="2:35" ht="15.75" x14ac:dyDescent="0.25">
      <c r="B98" s="66" t="s">
        <v>60</v>
      </c>
      <c r="N98" s="66" t="s">
        <v>58</v>
      </c>
      <c r="O98" s="25"/>
      <c r="P98" s="25"/>
      <c r="Q98" s="25"/>
      <c r="R98" s="25"/>
      <c r="S98" s="25"/>
      <c r="T98" s="25"/>
      <c r="U98" s="25"/>
      <c r="Z98" s="66" t="s">
        <v>58</v>
      </c>
    </row>
    <row r="99" spans="2:35" x14ac:dyDescent="0.25">
      <c r="O99" s="25"/>
      <c r="P99" s="25"/>
      <c r="Q99" s="25"/>
      <c r="R99" s="25"/>
      <c r="S99" s="25"/>
      <c r="T99" s="25"/>
      <c r="U99" s="25"/>
    </row>
    <row r="100" spans="2:35" x14ac:dyDescent="0.25">
      <c r="B100" s="1" t="s">
        <v>49</v>
      </c>
      <c r="C100" s="1" t="s">
        <v>42</v>
      </c>
      <c r="D100" s="1" t="s">
        <v>10</v>
      </c>
      <c r="E100" s="1" t="s">
        <v>21</v>
      </c>
      <c r="F100" s="1" t="s">
        <v>11</v>
      </c>
      <c r="G100" s="1" t="s">
        <v>12</v>
      </c>
      <c r="H100" s="1" t="s">
        <v>22</v>
      </c>
      <c r="I100" s="1" t="s">
        <v>23</v>
      </c>
      <c r="K100" s="1" t="s">
        <v>41</v>
      </c>
      <c r="L100" s="1" t="s">
        <v>27</v>
      </c>
      <c r="N100" s="1" t="s">
        <v>49</v>
      </c>
      <c r="O100" s="1" t="s">
        <v>42</v>
      </c>
      <c r="P100" s="22" t="s">
        <v>10</v>
      </c>
      <c r="Q100" s="22" t="s">
        <v>21</v>
      </c>
      <c r="R100" s="22" t="s">
        <v>11</v>
      </c>
      <c r="S100" s="22" t="s">
        <v>12</v>
      </c>
      <c r="T100" s="22" t="s">
        <v>22</v>
      </c>
      <c r="U100" s="22" t="s">
        <v>23</v>
      </c>
      <c r="W100" s="1" t="s">
        <v>41</v>
      </c>
      <c r="X100" s="1" t="s">
        <v>0</v>
      </c>
      <c r="Z100" s="1" t="s">
        <v>49</v>
      </c>
      <c r="AA100" s="1" t="s">
        <v>42</v>
      </c>
      <c r="AB100" s="22" t="s">
        <v>10</v>
      </c>
      <c r="AC100" s="22" t="s">
        <v>21</v>
      </c>
      <c r="AD100" s="22" t="s">
        <v>11</v>
      </c>
      <c r="AE100" s="22" t="s">
        <v>12</v>
      </c>
      <c r="AF100" s="22" t="s">
        <v>22</v>
      </c>
      <c r="AG100" s="22" t="s">
        <v>23</v>
      </c>
      <c r="AI100" s="22" t="s">
        <v>26</v>
      </c>
    </row>
    <row r="101" spans="2:35" x14ac:dyDescent="0.25">
      <c r="B101" s="2" t="s">
        <v>28</v>
      </c>
      <c r="C101" s="18">
        <v>0.1633552216229377</v>
      </c>
      <c r="D101" s="18">
        <v>0.15013751950203461</v>
      </c>
      <c r="E101" s="18">
        <v>0.18158520393985242</v>
      </c>
      <c r="F101" s="18">
        <v>0.15459273827040323</v>
      </c>
      <c r="G101" s="18">
        <v>9.0879137089358519E-2</v>
      </c>
      <c r="H101" s="18">
        <v>0.17856861726412571</v>
      </c>
      <c r="I101" s="18">
        <v>0.12940381829945857</v>
      </c>
      <c r="K101" s="4">
        <v>21717.869999999974</v>
      </c>
      <c r="L101" s="5">
        <v>0.11428590222492538</v>
      </c>
      <c r="N101" s="2" t="s">
        <v>28</v>
      </c>
      <c r="O101" s="23">
        <v>268.06171006196917</v>
      </c>
      <c r="P101" s="23">
        <v>287.01257657624234</v>
      </c>
      <c r="Q101" s="23">
        <v>271.03518187239126</v>
      </c>
      <c r="R101" s="23">
        <v>252.47670759142335</v>
      </c>
      <c r="S101" s="23">
        <v>193.41571945525791</v>
      </c>
      <c r="T101" s="23">
        <v>220.5551819499774</v>
      </c>
      <c r="U101" s="23">
        <v>245.54041454033987</v>
      </c>
      <c r="V101" s="26"/>
      <c r="W101" s="4">
        <v>67138.45999999989</v>
      </c>
      <c r="X101" s="5">
        <v>0.59771066401177564</v>
      </c>
      <c r="Z101" s="2" t="s">
        <v>28</v>
      </c>
      <c r="AA101" s="23">
        <v>43.789280055796638</v>
      </c>
      <c r="AB101" s="23">
        <v>43.091356313044784</v>
      </c>
      <c r="AC101" s="23">
        <v>49.215978775173156</v>
      </c>
      <c r="AD101" s="23">
        <v>39.03106557605404</v>
      </c>
      <c r="AE101" s="23">
        <v>17.577453683611292</v>
      </c>
      <c r="AF101" s="23">
        <v>39.384233871245122</v>
      </c>
      <c r="AG101" s="23">
        <v>31.773867188351876</v>
      </c>
      <c r="AI101" s="23">
        <f>AG101</f>
        <v>31.773867188351876</v>
      </c>
    </row>
    <row r="102" spans="2:35" x14ac:dyDescent="0.25">
      <c r="B102" s="6" t="s">
        <v>1</v>
      </c>
      <c r="C102" s="7">
        <v>0.17237141375044865</v>
      </c>
      <c r="D102" s="7">
        <v>0.151871736412444</v>
      </c>
      <c r="E102" s="7">
        <v>0.17331145339947043</v>
      </c>
      <c r="F102" s="7">
        <v>0.15815771385671229</v>
      </c>
      <c r="G102" s="7">
        <v>0.10171432545524101</v>
      </c>
      <c r="H102" s="7">
        <v>0.18741216406131778</v>
      </c>
      <c r="I102" s="7">
        <v>0.13690373652832127</v>
      </c>
      <c r="K102" s="8">
        <v>8297.03999999999</v>
      </c>
      <c r="L102" s="9">
        <v>4.3661496371250719E-2</v>
      </c>
      <c r="N102" s="6" t="s">
        <v>1</v>
      </c>
      <c r="O102" s="27">
        <v>278.2998027003776</v>
      </c>
      <c r="P102" s="27">
        <v>274.64698426111744</v>
      </c>
      <c r="Q102" s="27">
        <v>262.66371947293885</v>
      </c>
      <c r="R102" s="27">
        <v>252.56753863938098</v>
      </c>
      <c r="S102" s="27">
        <v>195.99693118888507</v>
      </c>
      <c r="T102" s="27">
        <v>239.86274509803903</v>
      </c>
      <c r="U102" s="27">
        <v>246.24253793748363</v>
      </c>
      <c r="V102" s="28"/>
      <c r="W102" s="8">
        <v>26607.58999999996</v>
      </c>
      <c r="X102" s="9">
        <v>0.23687824067833971</v>
      </c>
      <c r="Z102" s="6" t="s">
        <v>1</v>
      </c>
      <c r="AA102" s="24">
        <v>47.97093043793501</v>
      </c>
      <c r="AB102" s="24">
        <v>41.711114400177081</v>
      </c>
      <c r="AC102" s="24">
        <v>45.522630977165818</v>
      </c>
      <c r="AD102" s="24">
        <v>39.945504505621344</v>
      </c>
      <c r="AE102" s="24">
        <v>19.935695647174732</v>
      </c>
      <c r="AF102" s="24">
        <v>44.953196136511735</v>
      </c>
      <c r="AG102" s="24">
        <v>33.711523535858412</v>
      </c>
      <c r="AI102" s="44"/>
    </row>
    <row r="103" spans="2:35" x14ac:dyDescent="0.25">
      <c r="B103" s="6" t="s">
        <v>2</v>
      </c>
      <c r="C103" s="7">
        <v>0.17139096680372806</v>
      </c>
      <c r="D103" s="7">
        <v>0.15175561984129088</v>
      </c>
      <c r="E103" s="7">
        <v>0.16910772788591247</v>
      </c>
      <c r="F103" s="7">
        <v>0.15420840851733555</v>
      </c>
      <c r="G103" s="7">
        <v>9.5688514471347047E-2</v>
      </c>
      <c r="H103" s="7">
        <v>0.17768003016212139</v>
      </c>
      <c r="I103" s="7">
        <v>0.13292696328631912</v>
      </c>
      <c r="K103" s="8">
        <v>6628.519999999995</v>
      </c>
      <c r="L103" s="9">
        <v>3.4881247038312815E-2</v>
      </c>
      <c r="N103" s="6" t="s">
        <v>2</v>
      </c>
      <c r="O103" s="27">
        <v>274.04287375731803</v>
      </c>
      <c r="P103" s="27">
        <v>304.04643927172111</v>
      </c>
      <c r="Q103" s="27">
        <v>293.0036768997316</v>
      </c>
      <c r="R103" s="27">
        <v>259.77760065339334</v>
      </c>
      <c r="S103" s="27">
        <v>196.13626333121542</v>
      </c>
      <c r="T103" s="27">
        <v>220.28446371594518</v>
      </c>
      <c r="U103" s="27">
        <v>253.25993610361431</v>
      </c>
      <c r="V103" s="28"/>
      <c r="W103" s="8">
        <v>20411.169999999962</v>
      </c>
      <c r="X103" s="9">
        <v>0.18171364034797985</v>
      </c>
      <c r="Z103" s="6" t="s">
        <v>2</v>
      </c>
      <c r="AA103" s="24">
        <v>46.968473078938736</v>
      </c>
      <c r="AB103" s="24">
        <v>46.140755852217445</v>
      </c>
      <c r="AC103" s="24">
        <v>49.549186062731629</v>
      </c>
      <c r="AD103" s="24">
        <v>40.059890365211736</v>
      </c>
      <c r="AE103" s="24">
        <v>18.767987672124942</v>
      </c>
      <c r="AF103" s="24">
        <v>39.140150157295871</v>
      </c>
      <c r="AG103" s="24">
        <v>33.665074228340664</v>
      </c>
      <c r="AI103" s="44">
        <f>SUMPRODUCT(K102:K104,AG102:AG104)/SUM(K102:K104)</f>
        <v>33.296306645271997</v>
      </c>
    </row>
    <row r="104" spans="2:35" x14ac:dyDescent="0.25">
      <c r="B104" s="6" t="s">
        <v>3</v>
      </c>
      <c r="C104" s="7">
        <v>0.1644260735491907</v>
      </c>
      <c r="D104" s="7">
        <v>0.14908327134293084</v>
      </c>
      <c r="E104" s="7">
        <v>0.20333333333333314</v>
      </c>
      <c r="F104" s="7">
        <v>0.15986901980653223</v>
      </c>
      <c r="G104" s="7">
        <v>8.2795341951644133E-2</v>
      </c>
      <c r="H104" s="7">
        <v>0.18107389244451813</v>
      </c>
      <c r="I104" s="7">
        <v>0.12859973982404918</v>
      </c>
      <c r="K104" s="8">
        <v>4241.9099999999971</v>
      </c>
      <c r="L104" s="9">
        <v>2.2322194188791694E-2</v>
      </c>
      <c r="N104" s="6" t="s">
        <v>3</v>
      </c>
      <c r="O104" s="27">
        <v>273.14295770208702</v>
      </c>
      <c r="P104" s="27">
        <v>292.54797408473883</v>
      </c>
      <c r="Q104" s="27">
        <v>269.53228534474169</v>
      </c>
      <c r="R104" s="27">
        <v>255.6238936068421</v>
      </c>
      <c r="S104" s="27">
        <v>189.13180064831215</v>
      </c>
      <c r="T104" s="27">
        <v>206.56579814315677</v>
      </c>
      <c r="U104" s="27">
        <v>248.11799655710283</v>
      </c>
      <c r="V104" s="28"/>
      <c r="W104" s="8">
        <v>12739.269999999982</v>
      </c>
      <c r="X104" s="9">
        <v>0.11341334803814826</v>
      </c>
      <c r="Z104" s="6" t="s">
        <v>3</v>
      </c>
      <c r="AA104" s="24">
        <v>44.911824052566843</v>
      </c>
      <c r="AB104" s="24">
        <v>43.61400900129982</v>
      </c>
      <c r="AC104" s="24">
        <v>54.804898020097426</v>
      </c>
      <c r="AD104" s="24">
        <v>40.866341310055127</v>
      </c>
      <c r="AE104" s="24">
        <v>15.659232108607194</v>
      </c>
      <c r="AF104" s="24">
        <v>37.403673115690012</v>
      </c>
      <c r="AG104" s="24">
        <v>31.907909802907753</v>
      </c>
      <c r="AI104" s="44"/>
    </row>
    <row r="105" spans="2:35" x14ac:dyDescent="0.25">
      <c r="B105" s="6" t="s">
        <v>4</v>
      </c>
      <c r="C105" s="7">
        <v>0.16117880662257247</v>
      </c>
      <c r="D105" s="7">
        <v>0.11661366045736787</v>
      </c>
      <c r="E105" s="7">
        <v>0.19421728971962629</v>
      </c>
      <c r="F105" s="7">
        <v>0.14432973900257315</v>
      </c>
      <c r="G105" s="7">
        <v>6.9839012639152723E-2</v>
      </c>
      <c r="H105" s="7">
        <v>0.17836734693877515</v>
      </c>
      <c r="I105" s="7">
        <v>0.11469643750307047</v>
      </c>
      <c r="K105" s="8">
        <v>1424.0399999999975</v>
      </c>
      <c r="L105" s="9">
        <v>7.4937227363633101E-3</v>
      </c>
      <c r="N105" s="6" t="s">
        <v>4</v>
      </c>
      <c r="O105" s="27">
        <v>244.59396901264822</v>
      </c>
      <c r="P105" s="27">
        <v>272.98299246501631</v>
      </c>
      <c r="Q105" s="27">
        <v>251.59174917491754</v>
      </c>
      <c r="R105" s="27">
        <v>248.16100265124103</v>
      </c>
      <c r="S105" s="27">
        <v>189.51637225333923</v>
      </c>
      <c r="T105" s="27">
        <v>220.72716782063969</v>
      </c>
      <c r="U105" s="27">
        <v>237.52520831745403</v>
      </c>
      <c r="V105" s="28"/>
      <c r="W105" s="8">
        <v>4067.1099999999992</v>
      </c>
      <c r="X105" s="9">
        <v>3.6208084288929722E-2</v>
      </c>
      <c r="Z105" s="6" t="s">
        <v>4</v>
      </c>
      <c r="AA105" s="24">
        <v>39.423364032537108</v>
      </c>
      <c r="AB105" s="24">
        <v>31.833545993951624</v>
      </c>
      <c r="AC105" s="24">
        <v>48.863467640572509</v>
      </c>
      <c r="AD105" s="24">
        <v>35.817012743270482</v>
      </c>
      <c r="AE105" s="24">
        <v>13.23563631712733</v>
      </c>
      <c r="AF105" s="24">
        <v>39.370519321477289</v>
      </c>
      <c r="AG105" s="24">
        <v>27.243295211186663</v>
      </c>
      <c r="AI105" s="44"/>
    </row>
    <row r="106" spans="2:35" x14ac:dyDescent="0.25">
      <c r="B106" s="6" t="s">
        <v>5</v>
      </c>
      <c r="C106" s="7">
        <v>0.14846136483334502</v>
      </c>
      <c r="D106" s="7">
        <v>0.17745163442294865</v>
      </c>
      <c r="E106" s="7">
        <v>0.34050880626223096</v>
      </c>
      <c r="F106" s="7">
        <v>0.13808715336728913</v>
      </c>
      <c r="G106" s="7">
        <v>7.0968096982656978E-2</v>
      </c>
      <c r="H106" s="7">
        <v>0.15501821795296436</v>
      </c>
      <c r="I106" s="7">
        <v>0.10922943400654236</v>
      </c>
      <c r="K106" s="8">
        <v>539.91999999999882</v>
      </c>
      <c r="L106" s="9">
        <v>2.8412198953802399E-3</v>
      </c>
      <c r="N106" s="6" t="s">
        <v>5</v>
      </c>
      <c r="O106" s="27">
        <v>203.98964295448437</v>
      </c>
      <c r="P106" s="27">
        <v>281.04806687565292</v>
      </c>
      <c r="Q106" s="27">
        <v>216.34630738522969</v>
      </c>
      <c r="R106" s="27">
        <v>220.60523314324053</v>
      </c>
      <c r="S106" s="27">
        <v>174.13969571230982</v>
      </c>
      <c r="T106" s="27">
        <v>143.78671486669668</v>
      </c>
      <c r="U106" s="27">
        <v>206.3884176908681</v>
      </c>
      <c r="V106" s="28"/>
      <c r="W106" s="8">
        <v>1528.0199999999991</v>
      </c>
      <c r="X106" s="9">
        <v>1.3603437565045048E-2</v>
      </c>
      <c r="Z106" s="6" t="s">
        <v>5</v>
      </c>
      <c r="AA106" s="24">
        <v>30.28458080488949</v>
      </c>
      <c r="AB106" s="24">
        <v>49.872438818494786</v>
      </c>
      <c r="AC106" s="24">
        <v>73.667822866986242</v>
      </c>
      <c r="AD106" s="24">
        <v>30.462748662677232</v>
      </c>
      <c r="AE106" s="24">
        <v>12.358362813841579</v>
      </c>
      <c r="AF106" s="24">
        <v>22.289560303946327</v>
      </c>
      <c r="AG106" s="24">
        <v>22.543690049879377</v>
      </c>
      <c r="AI106" s="44">
        <f>SUMPRODUCT(K105:K107,AG105:AG107)/SUM(K105:K107)</f>
        <v>24.713479365872356</v>
      </c>
    </row>
    <row r="107" spans="2:35" x14ac:dyDescent="0.25">
      <c r="B107" s="6" t="s">
        <v>6</v>
      </c>
      <c r="C107" s="7">
        <v>0.12426035502958525</v>
      </c>
      <c r="D107" s="7">
        <v>0.18737270875763748</v>
      </c>
      <c r="E107" s="7">
        <v>0.13131313131313133</v>
      </c>
      <c r="F107" s="7">
        <v>0.10314058262619194</v>
      </c>
      <c r="G107" s="7">
        <v>6.0910652920962198E-2</v>
      </c>
      <c r="H107" s="7">
        <v>0.10087045570916545</v>
      </c>
      <c r="I107" s="7">
        <v>8.9351647178986665E-2</v>
      </c>
      <c r="K107" s="8">
        <v>293.05999999999943</v>
      </c>
      <c r="L107" s="9">
        <v>1.5421690297453942E-3</v>
      </c>
      <c r="N107" s="6" t="s">
        <v>6</v>
      </c>
      <c r="O107" s="27">
        <v>175.87073566952952</v>
      </c>
      <c r="P107" s="27">
        <v>241.90023201856147</v>
      </c>
      <c r="Q107" s="27">
        <v>220.16065573770493</v>
      </c>
      <c r="R107" s="27">
        <v>184.53420093701206</v>
      </c>
      <c r="S107" s="27">
        <v>184.13893222395563</v>
      </c>
      <c r="T107" s="27">
        <v>144.24914089347098</v>
      </c>
      <c r="U107" s="27">
        <v>183.74693942445299</v>
      </c>
      <c r="V107" s="28"/>
      <c r="W107" s="8">
        <v>943.44999999999936</v>
      </c>
      <c r="X107" s="9">
        <v>8.399211509497094E-3</v>
      </c>
      <c r="Z107" s="6" t="s">
        <v>6</v>
      </c>
      <c r="AA107" s="24">
        <v>21.853760053610081</v>
      </c>
      <c r="AB107" s="24">
        <v>45.325501722418849</v>
      </c>
      <c r="AC107" s="24">
        <v>28.909985096870347</v>
      </c>
      <c r="AD107" s="24">
        <v>19.032964999102198</v>
      </c>
      <c r="AE107" s="24">
        <v>11.216022589929944</v>
      </c>
      <c r="AF107" s="24">
        <v>14.55047657758003</v>
      </c>
      <c r="AG107" s="24">
        <v>16.41809170167236</v>
      </c>
      <c r="AI107" s="44"/>
    </row>
    <row r="108" spans="2:35" x14ac:dyDescent="0.25">
      <c r="B108" s="6" t="s">
        <v>7</v>
      </c>
      <c r="C108" s="7">
        <v>0.10131511937928743</v>
      </c>
      <c r="D108" s="7">
        <v>0.17567567567567571</v>
      </c>
      <c r="E108" s="7">
        <v>0.3146067415730337</v>
      </c>
      <c r="F108" s="7">
        <v>0.10137165251469626</v>
      </c>
      <c r="G108" s="7">
        <v>6.6101306440522561E-2</v>
      </c>
      <c r="H108" s="7">
        <v>5.1533742331288414E-2</v>
      </c>
      <c r="I108" s="7">
        <v>8.9318077987017158E-2</v>
      </c>
      <c r="K108" s="8">
        <v>177.90999999999991</v>
      </c>
      <c r="L108" s="9">
        <v>9.3621542374259018E-4</v>
      </c>
      <c r="N108" s="6" t="s">
        <v>7</v>
      </c>
      <c r="O108" s="27">
        <v>173.16551995282106</v>
      </c>
      <c r="P108" s="27">
        <v>240.34136546184729</v>
      </c>
      <c r="Q108" s="27">
        <v>226.21169916434545</v>
      </c>
      <c r="R108" s="27">
        <v>180.82949061662217</v>
      </c>
      <c r="S108" s="27">
        <v>178.7511815825583</v>
      </c>
      <c r="T108" s="27">
        <v>114.87711864406793</v>
      </c>
      <c r="U108" s="27">
        <v>180.61334636477181</v>
      </c>
      <c r="V108" s="28"/>
      <c r="W108" s="8">
        <v>552.50999999999965</v>
      </c>
      <c r="X108" s="9">
        <v>4.9188068801868032E-3</v>
      </c>
      <c r="Z108" s="6" t="s">
        <v>7</v>
      </c>
      <c r="AA108" s="24">
        <v>17.544285326396444</v>
      </c>
      <c r="AB108" s="24">
        <v>42.22213177032453</v>
      </c>
      <c r="AC108" s="24">
        <v>71.167725579794066</v>
      </c>
      <c r="AD108" s="24">
        <v>18.330984287197751</v>
      </c>
      <c r="AE108" s="24">
        <v>11.815686630394179</v>
      </c>
      <c r="AF108" s="24">
        <v>5.9200478319642453</v>
      </c>
      <c r="AG108" s="24">
        <v>16.13203695610483</v>
      </c>
      <c r="AI108" s="44"/>
    </row>
    <row r="109" spans="2:35" x14ac:dyDescent="0.25">
      <c r="B109" s="6" t="s">
        <v>8</v>
      </c>
      <c r="C109" s="7">
        <v>7.1194968553459151E-2</v>
      </c>
      <c r="D109" s="7">
        <v>0.26446280991735538</v>
      </c>
      <c r="E109" s="7">
        <v>0.20108695652173911</v>
      </c>
      <c r="F109" s="7">
        <v>0.10269780095216503</v>
      </c>
      <c r="G109" s="7">
        <v>5.8940677966101675E-2</v>
      </c>
      <c r="H109" s="7">
        <v>5.9259259259259289E-2</v>
      </c>
      <c r="I109" s="7">
        <v>7.5266230004901305E-2</v>
      </c>
      <c r="K109" s="8">
        <v>84.460000000000008</v>
      </c>
      <c r="L109" s="9">
        <v>4.4445368270079936E-4</v>
      </c>
      <c r="N109" s="6" t="s">
        <v>8</v>
      </c>
      <c r="O109" s="27">
        <v>146.42299999999994</v>
      </c>
      <c r="P109" s="27">
        <v>202.58035714285731</v>
      </c>
      <c r="Q109" s="27">
        <v>150.05882352941188</v>
      </c>
      <c r="R109" s="27">
        <v>185.10088888888882</v>
      </c>
      <c r="S109" s="27">
        <v>159.96446700507607</v>
      </c>
      <c r="T109" s="27">
        <v>107.50393700787406</v>
      </c>
      <c r="U109" s="27">
        <v>169.86943942133814</v>
      </c>
      <c r="V109" s="28"/>
      <c r="W109" s="8">
        <v>221.20000000000005</v>
      </c>
      <c r="X109" s="9">
        <v>1.9692676727974551E-3</v>
      </c>
      <c r="Z109" s="6" t="s">
        <v>8</v>
      </c>
      <c r="AA109" s="24">
        <v>10.424580880503145</v>
      </c>
      <c r="AB109" s="24">
        <v>53.574970484061438</v>
      </c>
      <c r="AC109" s="24">
        <v>30.174872122762167</v>
      </c>
      <c r="AD109" s="24">
        <v>19.00945424317992</v>
      </c>
      <c r="AE109" s="24">
        <v>9.4284141357652853</v>
      </c>
      <c r="AF109" s="24">
        <v>6.3706036745406882</v>
      </c>
      <c r="AG109" s="24">
        <v>12.785432298290086</v>
      </c>
      <c r="AI109" s="44">
        <f>SUMPRODUCT(K108:K110,AG108:AG110)/SUM(K108:K110)</f>
        <v>14.31354037409964</v>
      </c>
    </row>
    <row r="110" spans="2:35" x14ac:dyDescent="0.25">
      <c r="B110" s="6" t="s">
        <v>9</v>
      </c>
      <c r="C110" s="7">
        <v>4.6538685282140786E-2</v>
      </c>
      <c r="D110" s="7">
        <v>1.3698630136986301E-2</v>
      </c>
      <c r="E110" s="7">
        <v>2.7397260273972612E-2</v>
      </c>
      <c r="F110" s="7">
        <v>7.2604790419161749E-2</v>
      </c>
      <c r="G110" s="7">
        <v>3.6876867431986142E-2</v>
      </c>
      <c r="H110" s="7">
        <v>0.1279212792127922</v>
      </c>
      <c r="I110" s="7">
        <v>4.989942875533028E-2</v>
      </c>
      <c r="K110" s="8">
        <v>31.010000000000005</v>
      </c>
      <c r="L110" s="9">
        <v>1.631838586378379E-4</v>
      </c>
      <c r="N110" s="6" t="s">
        <v>9</v>
      </c>
      <c r="O110" s="27">
        <v>196.99083969465676</v>
      </c>
      <c r="P110" s="27">
        <v>66.000000000000014</v>
      </c>
      <c r="Q110" s="27">
        <v>91.719999999999985</v>
      </c>
      <c r="R110" s="27">
        <v>161.2457067371202</v>
      </c>
      <c r="S110" s="27">
        <v>139.85976627712861</v>
      </c>
      <c r="T110" s="27">
        <v>137.43352601156064</v>
      </c>
      <c r="U110" s="27">
        <v>161.17434693278548</v>
      </c>
      <c r="V110" s="28"/>
      <c r="W110" s="8">
        <v>68.139999999999986</v>
      </c>
      <c r="X110" s="9">
        <v>6.0662703085180168E-4</v>
      </c>
      <c r="Z110" s="6" t="s">
        <v>9</v>
      </c>
      <c r="AA110" s="24">
        <v>9.1676946920142779</v>
      </c>
      <c r="AB110" s="24">
        <v>0.90410958904109606</v>
      </c>
      <c r="AC110" s="24">
        <v>2.5128767123287674</v>
      </c>
      <c r="AD110" s="24">
        <v>11.70721074363823</v>
      </c>
      <c r="AE110" s="24">
        <v>5.1575900600702376</v>
      </c>
      <c r="AF110" s="24">
        <v>17.580672454123388</v>
      </c>
      <c r="AG110" s="24">
        <v>8.0425078419594147</v>
      </c>
      <c r="AI110" s="44"/>
    </row>
    <row r="111" spans="2:35" ht="33.75" customHeight="1" x14ac:dyDescent="0.25">
      <c r="B111" s="79" t="s">
        <v>50</v>
      </c>
      <c r="C111" s="18">
        <v>0.16535836236812562</v>
      </c>
      <c r="D111" s="18">
        <v>0.13506368661379475</v>
      </c>
      <c r="E111" s="18">
        <v>0.16836755193057176</v>
      </c>
      <c r="F111" s="18">
        <v>0.14537498466131585</v>
      </c>
      <c r="G111" s="18">
        <v>0.1086059099498662</v>
      </c>
      <c r="H111" s="18">
        <v>0.19979884168177209</v>
      </c>
      <c r="I111" s="18">
        <v>0.13737381992615047</v>
      </c>
      <c r="K111" s="4">
        <v>15733.119999999977</v>
      </c>
      <c r="L111" s="5">
        <v>8.2792364721449088E-2</v>
      </c>
      <c r="N111" s="79" t="s">
        <v>50</v>
      </c>
      <c r="O111" s="23">
        <v>276.2301679378794</v>
      </c>
      <c r="P111" s="23">
        <v>292.67984453575798</v>
      </c>
      <c r="Q111" s="23">
        <v>288.57339815109975</v>
      </c>
      <c r="R111" s="23">
        <v>270.15916311700283</v>
      </c>
      <c r="S111" s="23">
        <v>210.44885762978001</v>
      </c>
      <c r="T111" s="23">
        <v>226.92771104662935</v>
      </c>
      <c r="U111" s="23">
        <v>259.58306556052196</v>
      </c>
      <c r="V111" s="26"/>
      <c r="W111" s="4">
        <v>45187.559999999932</v>
      </c>
      <c r="X111" s="5">
        <v>0.40228933598822431</v>
      </c>
      <c r="Z111" s="79" t="s">
        <v>50</v>
      </c>
      <c r="AA111" s="23">
        <v>45.676968206880055</v>
      </c>
      <c r="AB111" s="23">
        <v>39.530418800551786</v>
      </c>
      <c r="AC111" s="23">
        <v>48.586396598986852</v>
      </c>
      <c r="AD111" s="23">
        <v>39.274384194248213</v>
      </c>
      <c r="AE111" s="23">
        <v>22.855989680792099</v>
      </c>
      <c r="AF111" s="23">
        <v>45.339893812612424</v>
      </c>
      <c r="AG111" s="23">
        <v>35.659917304189257</v>
      </c>
      <c r="AI111" s="23">
        <f>AG111</f>
        <v>35.659917304189257</v>
      </c>
    </row>
    <row r="112" spans="2:35" x14ac:dyDescent="0.25">
      <c r="B112" s="6" t="s">
        <v>1</v>
      </c>
      <c r="C112" s="7">
        <v>0.18666446844961115</v>
      </c>
      <c r="D112" s="7">
        <v>0.14869888475836437</v>
      </c>
      <c r="E112" s="7">
        <v>0.17584394678282286</v>
      </c>
      <c r="F112" s="7">
        <v>0.15652331927265772</v>
      </c>
      <c r="G112" s="7">
        <v>0.12292491621180494</v>
      </c>
      <c r="H112" s="7">
        <v>0.22033898305084768</v>
      </c>
      <c r="I112" s="7">
        <v>0.15109169403193762</v>
      </c>
      <c r="K112" s="8">
        <v>6872.1699999999928</v>
      </c>
      <c r="L112" s="9">
        <v>3.6163405927610102E-2</v>
      </c>
      <c r="N112" s="6" t="s">
        <v>1</v>
      </c>
      <c r="O112" s="27">
        <v>289.9902631779272</v>
      </c>
      <c r="P112" s="27">
        <v>293.65382735360237</v>
      </c>
      <c r="Q112" s="27">
        <v>304.45730010512665</v>
      </c>
      <c r="R112" s="27">
        <v>281.50388941680978</v>
      </c>
      <c r="S112" s="27">
        <v>223.54862580209067</v>
      </c>
      <c r="T112" s="27">
        <v>236.76707055684355</v>
      </c>
      <c r="U112" s="27">
        <v>269.9571451224586</v>
      </c>
      <c r="V112" s="28"/>
      <c r="W112" s="8">
        <v>19297.219999999965</v>
      </c>
      <c r="X112" s="9">
        <v>0.171796525862841</v>
      </c>
      <c r="Z112" s="6" t="s">
        <v>1</v>
      </c>
      <c r="AA112" s="24">
        <v>54.13087833167063</v>
      </c>
      <c r="AB112" s="24">
        <v>43.665996632505944</v>
      </c>
      <c r="AC112" s="24">
        <v>53.536973277327817</v>
      </c>
      <c r="AD112" s="24">
        <v>44.061923159682252</v>
      </c>
      <c r="AE112" s="24">
        <v>27.479696095986132</v>
      </c>
      <c r="AF112" s="24">
        <v>52.169015546423203</v>
      </c>
      <c r="AG112" s="24">
        <v>40.788282372577896</v>
      </c>
      <c r="AI112" s="44"/>
    </row>
    <row r="113" spans="2:35" x14ac:dyDescent="0.25">
      <c r="B113" s="6" t="s">
        <v>2</v>
      </c>
      <c r="C113" s="7">
        <v>0.16457583790948571</v>
      </c>
      <c r="D113" s="7">
        <v>0.13252287756328901</v>
      </c>
      <c r="E113" s="7">
        <v>0.16614043950492552</v>
      </c>
      <c r="F113" s="7">
        <v>0.14321828890825491</v>
      </c>
      <c r="G113" s="7">
        <v>0.10895714080276889</v>
      </c>
      <c r="H113" s="7">
        <v>0.17533481771958406</v>
      </c>
      <c r="I113" s="7">
        <v>0.13612459719995113</v>
      </c>
      <c r="K113" s="8">
        <v>4772.6399999999903</v>
      </c>
      <c r="L113" s="9">
        <v>2.5115053566246017E-2</v>
      </c>
      <c r="N113" s="6" t="s">
        <v>2</v>
      </c>
      <c r="O113" s="27">
        <v>282.53042734714319</v>
      </c>
      <c r="P113" s="27">
        <v>306.6439714946066</v>
      </c>
      <c r="Q113" s="27">
        <v>291.62065448363774</v>
      </c>
      <c r="R113" s="27">
        <v>273.13023629496814</v>
      </c>
      <c r="S113" s="27">
        <v>207.80064354462101</v>
      </c>
      <c r="T113" s="27">
        <v>235.31074962267311</v>
      </c>
      <c r="U113" s="27">
        <v>263.39040015959148</v>
      </c>
      <c r="V113" s="28"/>
      <c r="W113" s="8">
        <v>13534.599999999971</v>
      </c>
      <c r="X113" s="9">
        <v>0.12049389803003785</v>
      </c>
      <c r="Z113" s="6" t="s">
        <v>2</v>
      </c>
      <c r="AA113" s="24">
        <v>46.497681815581167</v>
      </c>
      <c r="AB113" s="24">
        <v>40.637341489900436</v>
      </c>
      <c r="AC113" s="24">
        <v>48.449983704625602</v>
      </c>
      <c r="AD113" s="24">
        <v>39.117245091272679</v>
      </c>
      <c r="AE113" s="24">
        <v>22.641363977597258</v>
      </c>
      <c r="AF113" s="24">
        <v>41.258167392550078</v>
      </c>
      <c r="AG113" s="24">
        <v>35.853912128058333</v>
      </c>
      <c r="AI113" s="44">
        <f>SUMPRODUCT(K112:K114,AG112:AG114)/SUM(K112:K114)</f>
        <v>37.380831557601255</v>
      </c>
    </row>
    <row r="114" spans="2:35" x14ac:dyDescent="0.25">
      <c r="B114" s="6" t="s">
        <v>3</v>
      </c>
      <c r="C114" s="7">
        <v>0.14976994642840605</v>
      </c>
      <c r="D114" s="7">
        <v>0.11381523862684892</v>
      </c>
      <c r="E114" s="7">
        <v>0.16338797814207634</v>
      </c>
      <c r="F114" s="7">
        <v>0.13758581408104351</v>
      </c>
      <c r="G114" s="7">
        <v>9.6852148856933148E-2</v>
      </c>
      <c r="H114" s="7">
        <v>0.20153667906579675</v>
      </c>
      <c r="I114" s="7">
        <v>0.1267262819359273</v>
      </c>
      <c r="K114" s="8">
        <v>2746.4499999999975</v>
      </c>
      <c r="L114" s="9">
        <v>1.4452638134662672E-2</v>
      </c>
      <c r="N114" s="6" t="s">
        <v>3</v>
      </c>
      <c r="O114" s="27">
        <v>273.11949475929464</v>
      </c>
      <c r="P114" s="27">
        <v>279.31376761773782</v>
      </c>
      <c r="Q114" s="27">
        <v>277.26823708206655</v>
      </c>
      <c r="R114" s="27">
        <v>258.24459554737655</v>
      </c>
      <c r="S114" s="27">
        <v>190.70723645378339</v>
      </c>
      <c r="T114" s="27">
        <v>212.4248034491506</v>
      </c>
      <c r="U114" s="27">
        <v>248.6311952068101</v>
      </c>
      <c r="V114" s="28"/>
      <c r="W114" s="8">
        <v>8056.4299999999948</v>
      </c>
      <c r="X114" s="9">
        <v>7.1723630909383301E-2</v>
      </c>
      <c r="Z114" s="6" t="s">
        <v>3</v>
      </c>
      <c r="AA114" s="24">
        <v>40.905092098652887</v>
      </c>
      <c r="AB114" s="24">
        <v>31.790163113177055</v>
      </c>
      <c r="AC114" s="24">
        <v>45.302296659856729</v>
      </c>
      <c r="AD114" s="24">
        <v>35.530792910415627</v>
      </c>
      <c r="AE114" s="24">
        <v>18.470405653116178</v>
      </c>
      <c r="AF114" s="24">
        <v>42.811389438346417</v>
      </c>
      <c r="AG114" s="24">
        <v>31.508106941844794</v>
      </c>
      <c r="AI114" s="44"/>
    </row>
    <row r="115" spans="2:35" x14ac:dyDescent="0.25">
      <c r="B115" s="6" t="s">
        <v>4</v>
      </c>
      <c r="C115" s="7">
        <v>0.14485670335904266</v>
      </c>
      <c r="D115" s="7">
        <v>0.11165048543689322</v>
      </c>
      <c r="E115" s="7">
        <v>0.12042105263157901</v>
      </c>
      <c r="F115" s="7">
        <v>0.12699861981102023</v>
      </c>
      <c r="G115" s="7">
        <v>7.6641815850705119E-2</v>
      </c>
      <c r="H115" s="7">
        <v>0.2275786792796067</v>
      </c>
      <c r="I115" s="7">
        <v>0.11475182189832894</v>
      </c>
      <c r="K115" s="8">
        <v>826.35999999999854</v>
      </c>
      <c r="L115" s="9">
        <v>4.3485525128656392E-3</v>
      </c>
      <c r="N115" s="6" t="s">
        <v>4</v>
      </c>
      <c r="O115" s="27">
        <v>227.60110803324164</v>
      </c>
      <c r="P115" s="27">
        <v>261.79084352461609</v>
      </c>
      <c r="Q115" s="27">
        <v>236.03181818181827</v>
      </c>
      <c r="R115" s="27">
        <v>257.63219427988503</v>
      </c>
      <c r="S115" s="27">
        <v>183.7364868010616</v>
      </c>
      <c r="T115" s="27">
        <v>233.51549434333538</v>
      </c>
      <c r="U115" s="27">
        <v>238.08548982254487</v>
      </c>
      <c r="V115" s="28"/>
      <c r="W115" s="8">
        <v>2498.66</v>
      </c>
      <c r="X115" s="9">
        <v>2.2244712311537466E-2</v>
      </c>
      <c r="Z115" s="6" t="s">
        <v>4</v>
      </c>
      <c r="AA115" s="24">
        <v>32.969546190560706</v>
      </c>
      <c r="AB115" s="24">
        <v>29.229074762457142</v>
      </c>
      <c r="AC115" s="24">
        <v>28.423200000000026</v>
      </c>
      <c r="AD115" s="24">
        <v>32.718933092430021</v>
      </c>
      <c r="AE115" s="24">
        <v>14.081897986462476</v>
      </c>
      <c r="AF115" s="24">
        <v>53.143147793980738</v>
      </c>
      <c r="AG115" s="24">
        <v>27.320743724693077</v>
      </c>
      <c r="AI115" s="44"/>
    </row>
    <row r="116" spans="2:35" x14ac:dyDescent="0.25">
      <c r="B116" s="6" t="s">
        <v>5</v>
      </c>
      <c r="C116" s="7">
        <v>0.14471180166323336</v>
      </c>
      <c r="D116" s="7">
        <v>9.8039215686274522E-2</v>
      </c>
      <c r="E116" s="7">
        <v>0.24042879019908117</v>
      </c>
      <c r="F116" s="7">
        <v>0.10235108415718197</v>
      </c>
      <c r="G116" s="7">
        <v>7.1263526783995043E-2</v>
      </c>
      <c r="H116" s="7">
        <v>0.1204410517387618</v>
      </c>
      <c r="I116" s="7">
        <v>0.10428963882358976</v>
      </c>
      <c r="K116" s="8">
        <v>263.0799999999993</v>
      </c>
      <c r="L116" s="9">
        <v>1.3844053379697605E-3</v>
      </c>
      <c r="N116" s="6" t="s">
        <v>5</v>
      </c>
      <c r="O116" s="27">
        <v>210.28964583803364</v>
      </c>
      <c r="P116" s="27">
        <v>242.05333333333334</v>
      </c>
      <c r="Q116" s="27">
        <v>207.45938748335558</v>
      </c>
      <c r="R116" s="27">
        <v>225.7645682451253</v>
      </c>
      <c r="S116" s="27">
        <v>181.91621508962072</v>
      </c>
      <c r="T116" s="27">
        <v>142.99865861837705</v>
      </c>
      <c r="U116" s="27">
        <v>210.65994799860181</v>
      </c>
      <c r="V116" s="28"/>
      <c r="W116" s="8">
        <v>915.35999999999945</v>
      </c>
      <c r="X116" s="9">
        <v>8.1491358814280157E-3</v>
      </c>
      <c r="Z116" s="6" t="s">
        <v>5</v>
      </c>
      <c r="AA116" s="24">
        <v>30.431393520345111</v>
      </c>
      <c r="AB116" s="24">
        <v>23.730718954248371</v>
      </c>
      <c r="AC116" s="24">
        <v>49.879209548065589</v>
      </c>
      <c r="AD116" s="24">
        <v>23.107248324166672</v>
      </c>
      <c r="AE116" s="24">
        <v>12.963991066482189</v>
      </c>
      <c r="AF116" s="24">
        <v>17.222908841229486</v>
      </c>
      <c r="AG116" s="24">
        <v>21.969649891370381</v>
      </c>
      <c r="AI116" s="44">
        <f>SUMPRODUCT(K115:K117,AG115:AG117)/SUM(K115:K117)</f>
        <v>25.264200036357014</v>
      </c>
    </row>
    <row r="117" spans="2:35" x14ac:dyDescent="0.25">
      <c r="B117" s="6" t="s">
        <v>6</v>
      </c>
      <c r="C117" s="7">
        <v>0.1253281634961021</v>
      </c>
      <c r="D117" s="7">
        <v>0.12324929971988796</v>
      </c>
      <c r="E117" s="7">
        <v>0.18303571428571427</v>
      </c>
      <c r="F117" s="7">
        <v>0.10721710721710723</v>
      </c>
      <c r="G117" s="7">
        <v>7.6745834810350952E-2</v>
      </c>
      <c r="H117" s="7">
        <v>0.1822660098522168</v>
      </c>
      <c r="I117" s="7">
        <v>0.10336716409649713</v>
      </c>
      <c r="K117" s="8">
        <v>149.40999999999983</v>
      </c>
      <c r="L117" s="9">
        <v>7.8623993289517343E-4</v>
      </c>
      <c r="N117" s="6" t="s">
        <v>6</v>
      </c>
      <c r="O117" s="27">
        <v>182.81419539057742</v>
      </c>
      <c r="P117" s="27">
        <v>222.65902578796548</v>
      </c>
      <c r="Q117" s="27">
        <v>151.60775862068965</v>
      </c>
      <c r="R117" s="27">
        <v>202.64258895047382</v>
      </c>
      <c r="S117" s="27">
        <v>172.234375</v>
      </c>
      <c r="T117" s="27">
        <v>150.16163141993977</v>
      </c>
      <c r="U117" s="27">
        <v>190.49418389955693</v>
      </c>
      <c r="V117" s="28"/>
      <c r="W117" s="8">
        <v>541.5999999999998</v>
      </c>
      <c r="X117" s="9">
        <v>4.8216788950592266E-3</v>
      </c>
      <c r="Z117" s="6" t="s">
        <v>6</v>
      </c>
      <c r="AA117" s="24">
        <v>22.911767369318643</v>
      </c>
      <c r="AB117" s="24">
        <v>27.442569004679221</v>
      </c>
      <c r="AC117" s="24">
        <v>27.749634390394085</v>
      </c>
      <c r="AD117" s="24">
        <v>21.72675218625514</v>
      </c>
      <c r="AE117" s="24">
        <v>13.21827089241404</v>
      </c>
      <c r="AF117" s="24">
        <v>27.36936139181169</v>
      </c>
      <c r="AG117" s="24">
        <v>19.690843566573804</v>
      </c>
      <c r="AI117" s="44"/>
    </row>
    <row r="118" spans="2:35" x14ac:dyDescent="0.25">
      <c r="B118" s="6" t="s">
        <v>7</v>
      </c>
      <c r="C118" s="7">
        <v>0.10422068568135992</v>
      </c>
      <c r="D118" s="7">
        <v>0.2549800796812749</v>
      </c>
      <c r="E118" s="7">
        <v>0.11692307692307694</v>
      </c>
      <c r="F118" s="7">
        <v>0.12447916666666665</v>
      </c>
      <c r="G118" s="7">
        <v>6.2379313239862288E-2</v>
      </c>
      <c r="H118" s="7">
        <v>3.2374100719424474E-2</v>
      </c>
      <c r="I118" s="7">
        <v>9.8321342925659513E-2</v>
      </c>
      <c r="K118" s="8">
        <v>72.980000000000032</v>
      </c>
      <c r="L118" s="9">
        <v>3.8404250252787534E-4</v>
      </c>
      <c r="N118" s="6" t="s">
        <v>7</v>
      </c>
      <c r="O118" s="27">
        <v>183.65666041275787</v>
      </c>
      <c r="P118" s="27">
        <v>241.50310559006218</v>
      </c>
      <c r="Q118" s="27">
        <v>173.83486238532112</v>
      </c>
      <c r="R118" s="27">
        <v>179.00362187613197</v>
      </c>
      <c r="S118" s="27">
        <v>184.03664921465963</v>
      </c>
      <c r="T118" s="27">
        <v>109.37037037037044</v>
      </c>
      <c r="U118" s="27">
        <v>180.88942595773582</v>
      </c>
      <c r="V118" s="28"/>
      <c r="W118" s="8">
        <v>250.32999999999987</v>
      </c>
      <c r="X118" s="9">
        <v>2.2286020638851108E-3</v>
      </c>
      <c r="Z118" s="6" t="s">
        <v>7</v>
      </c>
      <c r="AA118" s="24">
        <v>19.140823078166296</v>
      </c>
      <c r="AB118" s="24">
        <v>61.578481106629397</v>
      </c>
      <c r="AC118" s="24">
        <v>20.325306986591393</v>
      </c>
      <c r="AD118" s="24">
        <v>22.282221681456008</v>
      </c>
      <c r="AE118" s="24">
        <v>11.480079788975909</v>
      </c>
      <c r="AF118" s="24">
        <v>3.5407673860911308</v>
      </c>
      <c r="AG118" s="24">
        <v>17.785291281216239</v>
      </c>
      <c r="AI118" s="44"/>
    </row>
    <row r="119" spans="2:35" x14ac:dyDescent="0.25">
      <c r="B119" s="6" t="s">
        <v>8</v>
      </c>
      <c r="C119" s="7">
        <v>7.6811594202898528E-2</v>
      </c>
      <c r="D119" s="7">
        <v>2.2727272727272728E-2</v>
      </c>
      <c r="E119" s="7">
        <v>0.21428571428571427</v>
      </c>
      <c r="F119" s="7">
        <v>6.064782908339076E-2</v>
      </c>
      <c r="G119" s="7">
        <v>8.6329386437029115E-2</v>
      </c>
      <c r="H119" s="7">
        <v>2.3809523809523801E-2</v>
      </c>
      <c r="I119" s="7">
        <v>7.6146153084463819E-2</v>
      </c>
      <c r="K119" s="8">
        <v>23.07</v>
      </c>
      <c r="L119" s="9">
        <v>1.2140121311754015E-4</v>
      </c>
      <c r="N119" s="6" t="s">
        <v>8</v>
      </c>
      <c r="O119" s="27">
        <v>165.85445420326224</v>
      </c>
      <c r="P119" s="27">
        <v>165.88888888888889</v>
      </c>
      <c r="Q119" s="27">
        <v>126.40816326530613</v>
      </c>
      <c r="R119" s="27">
        <v>159.85394736842105</v>
      </c>
      <c r="S119" s="27">
        <v>264.410225921522</v>
      </c>
      <c r="T119" s="27">
        <v>121.08843537414967</v>
      </c>
      <c r="U119" s="27">
        <v>181.44776119402985</v>
      </c>
      <c r="V119" s="28"/>
      <c r="W119" s="8">
        <v>77.05</v>
      </c>
      <c r="X119" s="9">
        <v>6.8594970248211516E-4</v>
      </c>
      <c r="Z119" s="6" t="s">
        <v>8</v>
      </c>
      <c r="AA119" s="24">
        <v>12.739545033004196</v>
      </c>
      <c r="AB119" s="24">
        <v>3.7702020202020203</v>
      </c>
      <c r="AC119" s="24">
        <v>27.087463556851311</v>
      </c>
      <c r="AD119" s="24">
        <v>9.6947948783053413</v>
      </c>
      <c r="AE119" s="24">
        <v>22.826372571481244</v>
      </c>
      <c r="AF119" s="24">
        <v>2.8830579850988007</v>
      </c>
      <c r="AG119" s="24">
        <v>13.816549000713831</v>
      </c>
      <c r="AI119" s="44">
        <f>SUMPRODUCT(K118:K120,AG118:AG120)/SUM(K118:K120)</f>
        <v>16.404636376357118</v>
      </c>
    </row>
    <row r="120" spans="2:35" x14ac:dyDescent="0.25">
      <c r="B120" s="6" t="s">
        <v>9</v>
      </c>
      <c r="C120" s="7">
        <v>6.3168124392614197E-2</v>
      </c>
      <c r="D120" s="7">
        <v>0</v>
      </c>
      <c r="E120" s="7">
        <v>0.1</v>
      </c>
      <c r="F120" s="7">
        <v>6.6014669926650379E-2</v>
      </c>
      <c r="G120" s="7">
        <v>8.8057901085645374E-2</v>
      </c>
      <c r="H120" s="7">
        <v>0.10526315789473686</v>
      </c>
      <c r="I120" s="7">
        <v>7.1975180972078626E-2</v>
      </c>
      <c r="K120" s="8">
        <v>6.9600000000000017</v>
      </c>
      <c r="L120" s="9">
        <v>3.6625593554316411E-5</v>
      </c>
      <c r="N120" s="6" t="s">
        <v>9</v>
      </c>
      <c r="O120" s="27">
        <v>149.18918918918914</v>
      </c>
      <c r="P120" s="27">
        <v>116.66666666666664</v>
      </c>
      <c r="Q120" s="27">
        <v>125.14285714285714</v>
      </c>
      <c r="R120" s="27">
        <v>125.7074829931973</v>
      </c>
      <c r="S120" s="27">
        <v>177.99134199134195</v>
      </c>
      <c r="T120" s="27">
        <v>151.42857142857144</v>
      </c>
      <c r="U120" s="27">
        <v>145.96995708154503</v>
      </c>
      <c r="V120" s="28"/>
      <c r="W120" s="8">
        <v>16.310000000000002</v>
      </c>
      <c r="X120" s="9">
        <v>1.4520233157019208E-4</v>
      </c>
      <c r="Z120" s="6" t="s">
        <v>9</v>
      </c>
      <c r="AA120" s="24">
        <v>9.4240012607359525</v>
      </c>
      <c r="AB120" s="24">
        <v>0</v>
      </c>
      <c r="AC120" s="24">
        <v>12.514285714285714</v>
      </c>
      <c r="AD120" s="24">
        <v>8.2985379971059352</v>
      </c>
      <c r="AE120" s="24">
        <v>15.673543987174869</v>
      </c>
      <c r="AF120" s="24">
        <v>15.939849624060155</v>
      </c>
      <c r="AG120" s="24">
        <v>10.506214077430753</v>
      </c>
      <c r="AI120" s="44"/>
    </row>
    <row r="121" spans="2:35" x14ac:dyDescent="0.25">
      <c r="K121" s="11">
        <v>37450.989999999954</v>
      </c>
      <c r="L121" s="12">
        <v>0.19707826694637448</v>
      </c>
      <c r="W121" s="11">
        <v>112326.01999999983</v>
      </c>
      <c r="X121" s="12">
        <v>1</v>
      </c>
    </row>
    <row r="122" spans="2:35" x14ac:dyDescent="0.25">
      <c r="B122" s="13" t="s">
        <v>28</v>
      </c>
      <c r="C122" s="14">
        <v>5097.3199999999861</v>
      </c>
      <c r="D122" s="14">
        <v>933.44999999999993</v>
      </c>
      <c r="E122" s="14">
        <v>588.1</v>
      </c>
      <c r="F122" s="14">
        <v>8053.2999999999902</v>
      </c>
      <c r="G122" s="14">
        <v>6592.0000000000018</v>
      </c>
      <c r="H122" s="14">
        <v>453.69999999999987</v>
      </c>
      <c r="I122" s="14">
        <v>21717.869999999974</v>
      </c>
      <c r="N122" s="13" t="s">
        <v>28</v>
      </c>
      <c r="O122" s="14">
        <v>10195.419999999991</v>
      </c>
      <c r="P122" s="14">
        <v>5394.9500000000044</v>
      </c>
      <c r="Q122" s="14">
        <v>2767.0499999999993</v>
      </c>
      <c r="R122" s="14">
        <v>33427.199999999895</v>
      </c>
      <c r="S122" s="14">
        <v>13712.180000000006</v>
      </c>
      <c r="T122" s="14">
        <v>1641.6599999999996</v>
      </c>
      <c r="U122" s="14">
        <v>67138.45999999989</v>
      </c>
    </row>
    <row r="123" spans="2:35" ht="33" customHeight="1" x14ac:dyDescent="0.25">
      <c r="B123" s="69" t="s">
        <v>50</v>
      </c>
      <c r="C123" s="14">
        <v>3804.3799999999819</v>
      </c>
      <c r="D123" s="14">
        <v>674.40000000000009</v>
      </c>
      <c r="E123" s="14">
        <v>419.05000000000007</v>
      </c>
      <c r="F123" s="14">
        <v>6101.2499999999973</v>
      </c>
      <c r="G123" s="14">
        <v>4372.5000000000018</v>
      </c>
      <c r="H123" s="14">
        <v>361.54000000000008</v>
      </c>
      <c r="I123" s="14">
        <v>15733.119999999977</v>
      </c>
      <c r="N123" s="69" t="s">
        <v>50</v>
      </c>
      <c r="O123" s="14">
        <v>6964.4799999999877</v>
      </c>
      <c r="P123" s="14">
        <v>3370.5500000000029</v>
      </c>
      <c r="Q123" s="14">
        <v>1882.1999999999998</v>
      </c>
      <c r="R123" s="14">
        <v>22079.54999999993</v>
      </c>
      <c r="S123" s="14">
        <v>9705.2600000000057</v>
      </c>
      <c r="T123" s="14">
        <v>1185.5200000000002</v>
      </c>
      <c r="U123" s="14">
        <v>45187.559999999932</v>
      </c>
    </row>
    <row r="124" spans="2:35" x14ac:dyDescent="0.25">
      <c r="B124" s="53" t="s">
        <v>41</v>
      </c>
      <c r="C124" s="11">
        <v>8901.699999999968</v>
      </c>
      <c r="D124" s="11">
        <v>1607.8500000000004</v>
      </c>
      <c r="E124" s="11">
        <v>1007.15</v>
      </c>
      <c r="F124" s="11">
        <v>14154.549999999985</v>
      </c>
      <c r="G124" s="11">
        <v>10964.500000000004</v>
      </c>
      <c r="H124" s="11">
        <v>815.2399999999999</v>
      </c>
      <c r="I124" s="11">
        <v>37450.989999999954</v>
      </c>
      <c r="N124" s="53" t="s">
        <v>41</v>
      </c>
      <c r="O124" s="11">
        <v>17159.89999999998</v>
      </c>
      <c r="P124" s="11">
        <v>8765.5000000000073</v>
      </c>
      <c r="Q124" s="11">
        <v>4649.25</v>
      </c>
      <c r="R124" s="11">
        <v>55506.749999999833</v>
      </c>
      <c r="S124" s="11">
        <v>23417.440000000006</v>
      </c>
      <c r="T124" s="11">
        <v>2827.1799999999994</v>
      </c>
      <c r="U124" s="11">
        <v>112326.01999999983</v>
      </c>
    </row>
    <row r="125" spans="2:35" x14ac:dyDescent="0.25">
      <c r="B125" s="19"/>
      <c r="C125" s="20"/>
      <c r="D125" s="20"/>
      <c r="E125" s="20"/>
      <c r="F125" s="20"/>
      <c r="G125" s="20"/>
      <c r="H125" s="20"/>
      <c r="I125" s="20"/>
      <c r="O125" s="25"/>
      <c r="P125" s="25"/>
      <c r="Q125" s="25"/>
      <c r="R125" s="25"/>
      <c r="S125" s="25"/>
      <c r="T125" s="25"/>
      <c r="U125" s="25"/>
    </row>
    <row r="126" spans="2:35" x14ac:dyDescent="0.25">
      <c r="O126" s="25"/>
      <c r="P126" s="25"/>
      <c r="Q126" s="25"/>
      <c r="R126" s="25"/>
      <c r="S126" s="25"/>
      <c r="T126" s="25"/>
      <c r="U126" s="25"/>
    </row>
    <row r="127" spans="2:35" x14ac:dyDescent="0.25">
      <c r="O127" s="25"/>
      <c r="P127" s="25"/>
      <c r="Q127" s="25"/>
      <c r="R127" s="25"/>
      <c r="S127" s="25"/>
      <c r="T127" s="25"/>
      <c r="U127" s="25"/>
    </row>
    <row r="128" spans="2:35" ht="18.75" x14ac:dyDescent="0.3">
      <c r="B128" s="72" t="s">
        <v>87</v>
      </c>
      <c r="N128" s="76" t="s">
        <v>88</v>
      </c>
      <c r="O128" s="25"/>
      <c r="P128" s="25"/>
      <c r="Q128" s="25"/>
      <c r="R128" s="25"/>
      <c r="S128" s="25"/>
      <c r="T128" s="25"/>
      <c r="U128" s="25"/>
      <c r="Z128" s="76" t="s">
        <v>89</v>
      </c>
    </row>
    <row r="129" spans="2:35" ht="15.75" x14ac:dyDescent="0.25">
      <c r="B129" s="66" t="s">
        <v>58</v>
      </c>
      <c r="N129" s="66" t="s">
        <v>58</v>
      </c>
      <c r="O129" s="25"/>
      <c r="P129" s="25"/>
      <c r="Q129" s="25"/>
      <c r="R129" s="25"/>
      <c r="S129" s="25"/>
      <c r="T129" s="25"/>
      <c r="U129" s="25"/>
      <c r="Z129" s="66" t="s">
        <v>58</v>
      </c>
    </row>
    <row r="130" spans="2:35" x14ac:dyDescent="0.25">
      <c r="O130" s="25"/>
      <c r="P130" s="25"/>
      <c r="Q130" s="25"/>
      <c r="R130" s="25"/>
      <c r="S130" s="25"/>
      <c r="T130" s="25"/>
      <c r="U130" s="25"/>
    </row>
    <row r="131" spans="2:35" x14ac:dyDescent="0.25">
      <c r="B131" s="1" t="s">
        <v>49</v>
      </c>
      <c r="C131" s="1" t="s">
        <v>42</v>
      </c>
      <c r="D131" s="1" t="s">
        <v>10</v>
      </c>
      <c r="E131" s="1" t="s">
        <v>21</v>
      </c>
      <c r="F131" s="1" t="s">
        <v>11</v>
      </c>
      <c r="G131" s="1" t="s">
        <v>12</v>
      </c>
      <c r="H131" s="1" t="s">
        <v>22</v>
      </c>
      <c r="I131" s="1" t="s">
        <v>23</v>
      </c>
      <c r="K131" s="1" t="s">
        <v>41</v>
      </c>
      <c r="L131" s="1" t="s">
        <v>27</v>
      </c>
      <c r="N131" s="1" t="s">
        <v>49</v>
      </c>
      <c r="O131" s="1" t="s">
        <v>42</v>
      </c>
      <c r="P131" s="22" t="s">
        <v>10</v>
      </c>
      <c r="Q131" s="22" t="s">
        <v>21</v>
      </c>
      <c r="R131" s="22" t="s">
        <v>11</v>
      </c>
      <c r="S131" s="22" t="s">
        <v>12</v>
      </c>
      <c r="T131" s="22" t="s">
        <v>22</v>
      </c>
      <c r="U131" s="22" t="s">
        <v>23</v>
      </c>
      <c r="W131" s="1" t="s">
        <v>41</v>
      </c>
      <c r="X131" s="1" t="s">
        <v>27</v>
      </c>
      <c r="Z131" s="1" t="s">
        <v>49</v>
      </c>
      <c r="AA131" s="1" t="s">
        <v>42</v>
      </c>
      <c r="AB131" s="22" t="s">
        <v>10</v>
      </c>
      <c r="AC131" s="22" t="s">
        <v>21</v>
      </c>
      <c r="AD131" s="22" t="s">
        <v>11</v>
      </c>
      <c r="AE131" s="22" t="s">
        <v>12</v>
      </c>
      <c r="AF131" s="22" t="s">
        <v>22</v>
      </c>
      <c r="AG131" s="22" t="s">
        <v>23</v>
      </c>
      <c r="AI131" s="22" t="s">
        <v>26</v>
      </c>
    </row>
    <row r="132" spans="2:35" x14ac:dyDescent="0.25">
      <c r="B132" s="2" t="s">
        <v>28</v>
      </c>
      <c r="C132" s="16">
        <v>3.9648890042590819E-3</v>
      </c>
      <c r="D132" s="16">
        <v>4.0612484519003417E-3</v>
      </c>
      <c r="E132" s="16">
        <v>3.8595732855775467E-3</v>
      </c>
      <c r="F132" s="16">
        <v>4.9449405061845362E-3</v>
      </c>
      <c r="G132" s="16">
        <v>8.9348860357422993E-3</v>
      </c>
      <c r="H132" s="16">
        <v>4.8883011382421012E-3</v>
      </c>
      <c r="I132" s="16">
        <v>6.4326321226673075E-3</v>
      </c>
      <c r="K132" s="4">
        <v>1079.5899999999999</v>
      </c>
      <c r="L132" s="5">
        <v>5.6811242162793738E-3</v>
      </c>
      <c r="N132" s="2" t="s">
        <v>28</v>
      </c>
      <c r="O132" s="23">
        <v>2365.0405041217487</v>
      </c>
      <c r="P132" s="23">
        <v>3370.1813186813179</v>
      </c>
      <c r="Q132" s="23">
        <v>2248.327721661055</v>
      </c>
      <c r="R132" s="23">
        <v>3068.9281949483207</v>
      </c>
      <c r="S132" s="23">
        <v>1967.6892297959835</v>
      </c>
      <c r="T132" s="23">
        <v>6608.2942461762623</v>
      </c>
      <c r="U132" s="23">
        <v>2559.384415207508</v>
      </c>
      <c r="V132" s="26"/>
      <c r="W132" s="4">
        <v>2067.3999999999996</v>
      </c>
      <c r="X132" s="5">
        <v>0.62359552256363682</v>
      </c>
      <c r="Z132" s="2" t="s">
        <v>28</v>
      </c>
      <c r="AA132" s="23">
        <v>9.3771230894196762</v>
      </c>
      <c r="AB132" s="23">
        <v>13.687143663117954</v>
      </c>
      <c r="AC132" s="23">
        <v>8.6775856117464372</v>
      </c>
      <c r="AD132" s="23">
        <v>15.175667341771744</v>
      </c>
      <c r="AE132" s="23">
        <v>17.581079021984653</v>
      </c>
      <c r="AF132" s="23">
        <v>32.303332285422151</v>
      </c>
      <c r="AG132" s="23">
        <v>16.463578403517896</v>
      </c>
      <c r="AI132" s="23">
        <f>AG132</f>
        <v>16.463578403517896</v>
      </c>
    </row>
    <row r="133" spans="2:35" x14ac:dyDescent="0.25">
      <c r="B133" s="6" t="s">
        <v>1</v>
      </c>
      <c r="C133" s="17">
        <v>3.669047524041338E-3</v>
      </c>
      <c r="D133" s="17">
        <v>3.1808487166286687E-3</v>
      </c>
      <c r="E133" s="17">
        <v>2.61067392682654E-3</v>
      </c>
      <c r="F133" s="17">
        <v>2.8432220477793181E-3</v>
      </c>
      <c r="G133" s="17">
        <v>4.6318083293730387E-3</v>
      </c>
      <c r="H133" s="17">
        <v>1.4702384813301344E-3</v>
      </c>
      <c r="I133" s="17">
        <v>3.7327002494186943E-3</v>
      </c>
      <c r="K133" s="8">
        <v>226.22000000000003</v>
      </c>
      <c r="L133" s="9">
        <v>1.1904370364737727E-3</v>
      </c>
      <c r="N133" s="6" t="s">
        <v>1</v>
      </c>
      <c r="O133" s="27">
        <v>2575.9256526674203</v>
      </c>
      <c r="P133" s="27">
        <v>3676.3245942571784</v>
      </c>
      <c r="Q133" s="27">
        <v>2265.067567567567</v>
      </c>
      <c r="R133" s="27">
        <v>2152.4797047970487</v>
      </c>
      <c r="S133" s="27">
        <v>783.94258107507767</v>
      </c>
      <c r="T133" s="27">
        <v>692.44171779141084</v>
      </c>
      <c r="U133" s="27">
        <v>1821.8309985034916</v>
      </c>
      <c r="V133" s="28"/>
      <c r="W133" s="8">
        <v>481.12000000000012</v>
      </c>
      <c r="X133" s="9">
        <v>0.1451215429117815</v>
      </c>
      <c r="Z133" s="6" t="s">
        <v>1</v>
      </c>
      <c r="AA133" s="24">
        <v>9.4511936380339669</v>
      </c>
      <c r="AB133" s="24">
        <v>11.693832367553357</v>
      </c>
      <c r="AC133" s="24">
        <v>5.9133528411490595</v>
      </c>
      <c r="AD133" s="24">
        <v>6.119977754076487</v>
      </c>
      <c r="AE133" s="24">
        <v>3.6310717767737435</v>
      </c>
      <c r="AF133" s="24">
        <v>1.0180544595752734</v>
      </c>
      <c r="AG133" s="24">
        <v>6.8003490225126919</v>
      </c>
      <c r="AI133" s="44"/>
    </row>
    <row r="134" spans="2:35" x14ac:dyDescent="0.25">
      <c r="B134" s="6" t="s">
        <v>2</v>
      </c>
      <c r="C134" s="17">
        <v>3.6585618400495181E-3</v>
      </c>
      <c r="D134" s="17">
        <v>3.0520979856153282E-3</v>
      </c>
      <c r="E134" s="17">
        <v>2.0235112738485263E-3</v>
      </c>
      <c r="F134" s="17">
        <v>3.3567671749976185E-3</v>
      </c>
      <c r="G134" s="17">
        <v>6.772737654571496E-3</v>
      </c>
      <c r="H134" s="17">
        <v>6.0324242805077323E-3</v>
      </c>
      <c r="I134" s="17">
        <v>4.8644483963784435E-3</v>
      </c>
      <c r="K134" s="8">
        <v>242.56999999999988</v>
      </c>
      <c r="L134" s="9">
        <v>1.2764756075388686E-3</v>
      </c>
      <c r="N134" s="6" t="s">
        <v>2</v>
      </c>
      <c r="O134" s="27">
        <v>1450.6366366366365</v>
      </c>
      <c r="P134" s="27">
        <v>3229.7570370370345</v>
      </c>
      <c r="Q134" s="27">
        <v>656.8406374501991</v>
      </c>
      <c r="R134" s="27">
        <v>3213.8483838720431</v>
      </c>
      <c r="S134" s="27">
        <v>1281.2771524186196</v>
      </c>
      <c r="T134" s="27">
        <v>13788.107942973546</v>
      </c>
      <c r="U134" s="27">
        <v>2306.837805059683</v>
      </c>
      <c r="V134" s="28"/>
      <c r="W134" s="8">
        <v>469.98999999999995</v>
      </c>
      <c r="X134" s="9">
        <v>0.14176437053772067</v>
      </c>
      <c r="Z134" s="6" t="s">
        <v>2</v>
      </c>
      <c r="AA134" s="24">
        <v>5.3072438425765771</v>
      </c>
      <c r="AB134" s="24">
        <v>9.8575349467676645</v>
      </c>
      <c r="AC134" s="24">
        <v>1.3291244350023304</v>
      </c>
      <c r="AD134" s="24">
        <v>10.78814076040082</v>
      </c>
      <c r="AE134" s="24">
        <v>8.6777540161277269</v>
      </c>
      <c r="AF134" s="24">
        <v>83.175717137455138</v>
      </c>
      <c r="AG134" s="24">
        <v>11.221493461527743</v>
      </c>
      <c r="AI134" s="44">
        <f>SUMPRODUCT(K133:K135,AG133:AG135)/SUM(K133:K135)</f>
        <v>11.778695145949614</v>
      </c>
    </row>
    <row r="135" spans="2:35" x14ac:dyDescent="0.25">
      <c r="B135" s="6" t="s">
        <v>3</v>
      </c>
      <c r="C135" s="17">
        <v>5.0126299904864977E-3</v>
      </c>
      <c r="D135" s="17">
        <v>6.4761738065024273E-3</v>
      </c>
      <c r="E135" s="17">
        <v>6.9298245614035064E-3</v>
      </c>
      <c r="F135" s="17">
        <v>5.5966823355006979E-3</v>
      </c>
      <c r="G135" s="17">
        <v>1.0679087369040465E-2</v>
      </c>
      <c r="H135" s="17">
        <v>1.454575679494639E-3</v>
      </c>
      <c r="I135" s="17">
        <v>7.6446012277564188E-3</v>
      </c>
      <c r="K135" s="8">
        <v>252.15999999999977</v>
      </c>
      <c r="L135" s="9">
        <v>1.3269410446345425E-3</v>
      </c>
      <c r="N135" s="6" t="s">
        <v>3</v>
      </c>
      <c r="O135" s="27">
        <v>2587.7517639512484</v>
      </c>
      <c r="P135" s="27">
        <v>3351.6041358936486</v>
      </c>
      <c r="Q135" s="27">
        <v>2915.1687242798353</v>
      </c>
      <c r="R135" s="27">
        <v>1888.4927051671718</v>
      </c>
      <c r="S135" s="27">
        <v>2095.6524685382392</v>
      </c>
      <c r="T135" s="27">
        <v>1908.1535269709555</v>
      </c>
      <c r="U135" s="27">
        <v>2195.1339101346325</v>
      </c>
      <c r="V135" s="28"/>
      <c r="W135" s="8">
        <v>484.28000000000003</v>
      </c>
      <c r="X135" s="9">
        <v>0.14607470236389578</v>
      </c>
      <c r="Z135" s="6" t="s">
        <v>3</v>
      </c>
      <c r="AA135" s="24">
        <v>12.971442099916365</v>
      </c>
      <c r="AB135" s="24">
        <v>21.705570914639647</v>
      </c>
      <c r="AC135" s="24">
        <v>20.201607826149729</v>
      </c>
      <c r="AD135" s="24">
        <v>10.569293763731038</v>
      </c>
      <c r="AE135" s="24">
        <v>22.379655806665181</v>
      </c>
      <c r="AF135" s="24">
        <v>2.7755537130738697</v>
      </c>
      <c r="AG135" s="24">
        <v>16.780923384504959</v>
      </c>
      <c r="AI135" s="44"/>
    </row>
    <row r="136" spans="2:35" x14ac:dyDescent="0.25">
      <c r="B136" s="6" t="s">
        <v>4</v>
      </c>
      <c r="C136" s="17">
        <v>4.2355327628815871E-3</v>
      </c>
      <c r="D136" s="17">
        <v>3.1803725579282157E-3</v>
      </c>
      <c r="E136" s="17">
        <v>1.1390186915887853E-2</v>
      </c>
      <c r="F136" s="17">
        <v>1.1564146550667807E-2</v>
      </c>
      <c r="G136" s="17">
        <v>1.869165490479071E-2</v>
      </c>
      <c r="H136" s="17">
        <v>1.6938775510204073E-2</v>
      </c>
      <c r="I136" s="17">
        <v>1.3016552389589653E-2</v>
      </c>
      <c r="K136" s="8">
        <v>161.60999999999999</v>
      </c>
      <c r="L136" s="9">
        <v>8.5043996757371747E-4</v>
      </c>
      <c r="N136" s="6" t="s">
        <v>4</v>
      </c>
      <c r="O136" s="27">
        <v>1518.2263202011757</v>
      </c>
      <c r="P136" s="27">
        <v>1782.7314814814813</v>
      </c>
      <c r="Q136" s="27">
        <v>583.50000000000023</v>
      </c>
      <c r="R136" s="27">
        <v>3670.7896749522006</v>
      </c>
      <c r="S136" s="27">
        <v>2222.1316785227787</v>
      </c>
      <c r="T136" s="27">
        <v>4811.192727272728</v>
      </c>
      <c r="U136" s="27">
        <v>2697.2004948745139</v>
      </c>
      <c r="V136" s="28"/>
      <c r="W136" s="8">
        <v>282.89999999999998</v>
      </c>
      <c r="X136" s="9">
        <v>8.5331901583270239E-2</v>
      </c>
      <c r="Z136" s="6" t="s">
        <v>4</v>
      </c>
      <c r="AA136" s="24">
        <v>6.4304973206812308</v>
      </c>
      <c r="AB136" s="24">
        <v>5.6697502818584162</v>
      </c>
      <c r="AC136" s="24">
        <v>6.6461740654205652</v>
      </c>
      <c r="AD136" s="24">
        <v>42.449549757825494</v>
      </c>
      <c r="AE136" s="24">
        <v>41.535318487951109</v>
      </c>
      <c r="AF136" s="24">
        <v>81.495713543599223</v>
      </c>
      <c r="AG136" s="24">
        <v>35.108251546761245</v>
      </c>
      <c r="AI136" s="44"/>
    </row>
    <row r="137" spans="2:35" x14ac:dyDescent="0.25">
      <c r="B137" s="6" t="s">
        <v>5</v>
      </c>
      <c r="C137" s="17">
        <v>4.4089985704612129E-3</v>
      </c>
      <c r="D137" s="17">
        <v>1.5343562374916611E-2</v>
      </c>
      <c r="E137" s="17">
        <v>1.6634050880626226E-2</v>
      </c>
      <c r="F137" s="17">
        <v>2.490096208262594E-2</v>
      </c>
      <c r="G137" s="17">
        <v>2.3711064639381139E-2</v>
      </c>
      <c r="H137" s="17">
        <v>2.683007618416694E-2</v>
      </c>
      <c r="I137" s="17">
        <v>1.8571755152245923E-2</v>
      </c>
      <c r="K137" s="8">
        <v>91.800000000000068</v>
      </c>
      <c r="L137" s="9">
        <v>4.8307894946641501E-4</v>
      </c>
      <c r="N137" s="6" t="s">
        <v>5</v>
      </c>
      <c r="O137" s="27">
        <v>3816.4600326264322</v>
      </c>
      <c r="P137" s="27">
        <v>3998.2035398230096</v>
      </c>
      <c r="Q137" s="27">
        <v>398.17241379310337</v>
      </c>
      <c r="R137" s="27">
        <v>2561.8527336860675</v>
      </c>
      <c r="S137" s="27">
        <v>3122.6879283078529</v>
      </c>
      <c r="T137" s="27">
        <v>295.375</v>
      </c>
      <c r="U137" s="27">
        <v>2939.7350344111155</v>
      </c>
      <c r="V137" s="28"/>
      <c r="W137" s="8">
        <v>154.02000000000004</v>
      </c>
      <c r="X137" s="9">
        <v>4.645747430843155E-2</v>
      </c>
      <c r="Z137" s="6" t="s">
        <v>5</v>
      </c>
      <c r="AA137" s="24">
        <v>16.826766828072294</v>
      </c>
      <c r="AB137" s="24">
        <v>61.346685400886741</v>
      </c>
      <c r="AC137" s="24">
        <v>6.6232201902962409</v>
      </c>
      <c r="AD137" s="24">
        <v>63.792597782788377</v>
      </c>
      <c r="AE137" s="24">
        <v>74.042255316722674</v>
      </c>
      <c r="AF137" s="24">
        <v>7.9249337528983101</v>
      </c>
      <c r="AG137" s="24">
        <v>54.596039271562482</v>
      </c>
      <c r="AI137" s="44">
        <f>SUMPRODUCT(K136:K138,AG136:AG138)/SUM(K136:K138)</f>
        <v>48.977156921744857</v>
      </c>
    </row>
    <row r="138" spans="2:35" x14ac:dyDescent="0.25">
      <c r="B138" s="6" t="s">
        <v>6</v>
      </c>
      <c r="C138" s="17">
        <v>4.1197972413514576E-3</v>
      </c>
      <c r="D138" s="17">
        <v>4.0733197556008151E-3</v>
      </c>
      <c r="E138" s="17">
        <v>4.0404040404040404E-3</v>
      </c>
      <c r="F138" s="17">
        <v>3.2718047414924338E-2</v>
      </c>
      <c r="G138" s="17">
        <v>2.6215022091310759E-2</v>
      </c>
      <c r="H138" s="17">
        <v>1.0240655401945729E-3</v>
      </c>
      <c r="I138" s="17">
        <v>2.0043599554857697E-2</v>
      </c>
      <c r="K138" s="8">
        <v>65.740000000000023</v>
      </c>
      <c r="L138" s="9">
        <v>3.4594346555470707E-4</v>
      </c>
      <c r="N138" s="6" t="s">
        <v>6</v>
      </c>
      <c r="O138" s="27">
        <v>5181.7723577235784</v>
      </c>
      <c r="P138" s="27">
        <v>3009.703703703703</v>
      </c>
      <c r="Q138" s="27">
        <v>38988.692307692305</v>
      </c>
      <c r="R138" s="27">
        <v>4320.733036707451</v>
      </c>
      <c r="S138" s="27">
        <v>2761.9102920723203</v>
      </c>
      <c r="T138" s="27">
        <v>2744.6170212765946</v>
      </c>
      <c r="U138" s="27">
        <v>3753.0738540650746</v>
      </c>
      <c r="V138" s="28"/>
      <c r="W138" s="8">
        <v>112.79000000000003</v>
      </c>
      <c r="X138" s="9">
        <v>3.4021156520244095E-2</v>
      </c>
      <c r="Z138" s="6" t="s">
        <v>6</v>
      </c>
      <c r="AA138" s="24">
        <v>21.347851464660838</v>
      </c>
      <c r="AB138" s="24">
        <v>12.259485554801236</v>
      </c>
      <c r="AC138" s="24">
        <v>157.53006993006991</v>
      </c>
      <c r="AD138" s="24">
        <v>141.3659483622244</v>
      </c>
      <c r="AE138" s="24">
        <v>72.403539320894424</v>
      </c>
      <c r="AF138" s="24">
        <v>2.8106677125208352</v>
      </c>
      <c r="AG138" s="24">
        <v>75.225109430686786</v>
      </c>
      <c r="AI138" s="44"/>
    </row>
    <row r="139" spans="2:35" x14ac:dyDescent="0.25">
      <c r="B139" s="6" t="s">
        <v>7</v>
      </c>
      <c r="C139" s="17">
        <v>1.6776010305263472E-3</v>
      </c>
      <c r="D139" s="17">
        <v>3.8610038610038615E-3</v>
      </c>
      <c r="E139" s="17">
        <v>1.8726591760299624E-3</v>
      </c>
      <c r="F139" s="17">
        <v>1.4369693011103843E-2</v>
      </c>
      <c r="G139" s="17">
        <v>1.8152647261058894E-2</v>
      </c>
      <c r="H139" s="17">
        <v>2.4539877300613524E-3</v>
      </c>
      <c r="I139" s="17">
        <v>1.1371224025664319E-2</v>
      </c>
      <c r="K139" s="8">
        <v>22.649999999999995</v>
      </c>
      <c r="L139" s="9">
        <v>1.191910479892624E-4</v>
      </c>
      <c r="N139" s="6" t="s">
        <v>7</v>
      </c>
      <c r="O139" s="27">
        <v>4576.6775362318849</v>
      </c>
      <c r="P139" s="27">
        <v>12548.599999999999</v>
      </c>
      <c r="Q139" s="27">
        <v>3421.0909090909099</v>
      </c>
      <c r="R139" s="27">
        <v>11198.134657836641</v>
      </c>
      <c r="S139" s="27">
        <v>6932.1493055555593</v>
      </c>
      <c r="T139" s="27">
        <v>13421.571428571428</v>
      </c>
      <c r="U139" s="27">
        <v>8593.8401212350818</v>
      </c>
      <c r="V139" s="28"/>
      <c r="W139" s="8">
        <v>52.79</v>
      </c>
      <c r="X139" s="9">
        <v>1.5923192239592918E-2</v>
      </c>
      <c r="Z139" s="6" t="s">
        <v>7</v>
      </c>
      <c r="AA139" s="24">
        <v>7.6778389511693943</v>
      </c>
      <c r="AB139" s="24">
        <v>48.45019305019305</v>
      </c>
      <c r="AC139" s="24">
        <v>6.4065372829417786</v>
      </c>
      <c r="AD139" s="24">
        <v>160.91375733011489</v>
      </c>
      <c r="AE139" s="24">
        <v>125.83686110474444</v>
      </c>
      <c r="AF139" s="24">
        <v>32.936371603856301</v>
      </c>
      <c r="AG139" s="24">
        <v>97.722481259306321</v>
      </c>
      <c r="AI139" s="44"/>
    </row>
    <row r="140" spans="2:35" x14ac:dyDescent="0.25">
      <c r="B140" s="6" t="s">
        <v>8</v>
      </c>
      <c r="C140" s="17">
        <v>4.0754716981132085E-3</v>
      </c>
      <c r="D140" s="17">
        <v>4.1322314049586778E-3</v>
      </c>
      <c r="E140" s="17">
        <v>0</v>
      </c>
      <c r="F140" s="17">
        <v>9.0682384946724117E-3</v>
      </c>
      <c r="G140" s="17">
        <v>1.6101694915254233E-2</v>
      </c>
      <c r="H140" s="17">
        <v>4.8148148148148162E-2</v>
      </c>
      <c r="I140" s="17">
        <v>1.0506616762464909E-2</v>
      </c>
      <c r="K140" s="8">
        <v>11.79</v>
      </c>
      <c r="L140" s="9">
        <v>6.204249252951011E-5</v>
      </c>
      <c r="N140" s="6" t="s">
        <v>8</v>
      </c>
      <c r="O140" s="27">
        <v>2913.9999999999986</v>
      </c>
      <c r="P140" s="27">
        <v>15186.5</v>
      </c>
      <c r="Q140" s="27">
        <v>555</v>
      </c>
      <c r="R140" s="27">
        <v>9758.8253012048226</v>
      </c>
      <c r="S140" s="27">
        <v>3878.5836734693899</v>
      </c>
      <c r="T140" s="27">
        <v>987.77777777777783</v>
      </c>
      <c r="U140" s="27">
        <v>5903.5128546099313</v>
      </c>
      <c r="V140" s="28"/>
      <c r="W140" s="8">
        <v>22.559999999999995</v>
      </c>
      <c r="X140" s="9">
        <v>6.8048345695248362E-3</v>
      </c>
      <c r="Z140" s="6" t="s">
        <v>8</v>
      </c>
      <c r="AA140" s="24">
        <v>11.875924528301883</v>
      </c>
      <c r="AB140" s="24">
        <v>62.754132231404959</v>
      </c>
      <c r="AC140" s="24">
        <v>0</v>
      </c>
      <c r="AD140" s="24">
        <v>88.495355259168662</v>
      </c>
      <c r="AE140" s="24">
        <v>62.451771013490159</v>
      </c>
      <c r="AF140" s="24">
        <v>47.559670781893018</v>
      </c>
      <c r="AG140" s="24">
        <v>62.025947115671769</v>
      </c>
      <c r="AI140" s="44">
        <f>SUMPRODUCT(K139:K141,AG139:AG141)/SUM(K139:K141)</f>
        <v>80.777079592033189</v>
      </c>
    </row>
    <row r="141" spans="2:35" x14ac:dyDescent="0.25">
      <c r="B141" s="6" t="s">
        <v>9</v>
      </c>
      <c r="C141" s="17">
        <v>1.9391118867558666E-4</v>
      </c>
      <c r="D141" s="17">
        <v>0.27397260273972601</v>
      </c>
      <c r="E141" s="17">
        <v>0</v>
      </c>
      <c r="F141" s="17">
        <v>1.010479041916168E-2</v>
      </c>
      <c r="G141" s="17">
        <v>1.0378990407296744E-2</v>
      </c>
      <c r="H141" s="17">
        <v>1.2300123001230019E-3</v>
      </c>
      <c r="I141" s="17">
        <v>8.1261565693137028E-3</v>
      </c>
      <c r="K141" s="8">
        <v>5.0500000000000007</v>
      </c>
      <c r="L141" s="9">
        <v>2.6574604518577279E-5</v>
      </c>
      <c r="N141" s="6" t="s">
        <v>9</v>
      </c>
      <c r="O141" s="27">
        <v>596.16666666666674</v>
      </c>
      <c r="P141" s="27">
        <v>1313</v>
      </c>
      <c r="Q141" s="27">
        <v>0</v>
      </c>
      <c r="R141" s="27">
        <v>4537.1372549019616</v>
      </c>
      <c r="S141" s="27">
        <v>9468.1088435374131</v>
      </c>
      <c r="T141" s="27">
        <v>3011.6363636363635</v>
      </c>
      <c r="U141" s="27">
        <v>5974.7597122302159</v>
      </c>
      <c r="V141" s="28"/>
      <c r="W141" s="8">
        <v>6.95</v>
      </c>
      <c r="X141" s="9">
        <v>2.0963475291754267E-3</v>
      </c>
      <c r="Z141" s="6" t="s">
        <v>9</v>
      </c>
      <c r="AA141" s="24">
        <v>0.1156033869820956</v>
      </c>
      <c r="AB141" s="24">
        <v>359.72602739726028</v>
      </c>
      <c r="AC141" s="24">
        <v>0</v>
      </c>
      <c r="AD141" s="24">
        <v>45.846821063754867</v>
      </c>
      <c r="AE141" s="24">
        <v>98.269410862316278</v>
      </c>
      <c r="AF141" s="24">
        <v>3.7043497707704369</v>
      </c>
      <c r="AG141" s="24">
        <v>48.551832885610416</v>
      </c>
      <c r="AI141" s="44"/>
    </row>
    <row r="142" spans="2:35" ht="29.25" customHeight="1" x14ac:dyDescent="0.25">
      <c r="B142" s="79" t="s">
        <v>50</v>
      </c>
      <c r="C142" s="16">
        <v>3.7041093794551888E-3</v>
      </c>
      <c r="D142" s="16">
        <v>4.0154610269967153E-3</v>
      </c>
      <c r="E142" s="16">
        <v>2.4910603077664835E-3</v>
      </c>
      <c r="F142" s="16">
        <v>3.9731659401392224E-3</v>
      </c>
      <c r="G142" s="16">
        <v>5.9165072041299314E-3</v>
      </c>
      <c r="H142" s="16">
        <v>5.0621159202440414E-3</v>
      </c>
      <c r="I142" s="16">
        <v>4.5891045308741243E-3</v>
      </c>
      <c r="K142" s="4">
        <v>525.58000000000015</v>
      </c>
      <c r="L142" s="5">
        <v>2.7657585431433364E-3</v>
      </c>
      <c r="N142" s="79" t="s">
        <v>50</v>
      </c>
      <c r="O142" s="23">
        <v>1399.7157107231917</v>
      </c>
      <c r="P142" s="23">
        <v>1482.7849056603773</v>
      </c>
      <c r="Q142" s="23">
        <v>4289.6734374999996</v>
      </c>
      <c r="R142" s="23">
        <v>3736.1479254359588</v>
      </c>
      <c r="S142" s="23">
        <v>2563.7672886431692</v>
      </c>
      <c r="T142" s="23">
        <v>2203.4337016574596</v>
      </c>
      <c r="U142" s="23">
        <v>2833.0158347290221</v>
      </c>
      <c r="V142" s="26"/>
      <c r="W142" s="4">
        <v>1247.8900000000001</v>
      </c>
      <c r="X142" s="5">
        <v>0.37640447743636307</v>
      </c>
      <c r="Z142" s="79" t="s">
        <v>50</v>
      </c>
      <c r="AA142" s="23">
        <v>5.1847000926605604</v>
      </c>
      <c r="AB142" s="23">
        <v>5.9540650000982458</v>
      </c>
      <c r="AC142" s="23">
        <v>10.685835233436459</v>
      </c>
      <c r="AD142" s="23">
        <v>14.844335684663967</v>
      </c>
      <c r="AE142" s="23">
        <v>15.168547632969972</v>
      </c>
      <c r="AF142" s="23">
        <v>11.154036820362485</v>
      </c>
      <c r="AG142" s="23">
        <v>13.001005803193095</v>
      </c>
      <c r="AI142" s="23">
        <f>AG142</f>
        <v>13.001005803193095</v>
      </c>
    </row>
    <row r="143" spans="2:35" x14ac:dyDescent="0.25">
      <c r="B143" s="6" t="s">
        <v>1</v>
      </c>
      <c r="C143" s="17">
        <v>3.7775882213795732E-3</v>
      </c>
      <c r="D143" s="17">
        <v>1.8698662155243416E-3</v>
      </c>
      <c r="E143" s="17">
        <v>2.1305809384025379E-3</v>
      </c>
      <c r="F143" s="17">
        <v>2.9253354305188149E-3</v>
      </c>
      <c r="G143" s="17">
        <v>4.2124032281601947E-3</v>
      </c>
      <c r="H143" s="17">
        <v>3.6797502230151678E-3</v>
      </c>
      <c r="I143" s="17">
        <v>3.4850046522426634E-3</v>
      </c>
      <c r="K143" s="8">
        <v>158.51000000000005</v>
      </c>
      <c r="L143" s="9">
        <v>8.3412684400785842E-4</v>
      </c>
      <c r="N143" s="6" t="s">
        <v>1</v>
      </c>
      <c r="O143" s="27">
        <v>910.43267437523309</v>
      </c>
      <c r="P143" s="27">
        <v>694.04882459312853</v>
      </c>
      <c r="Q143" s="27">
        <v>740.09813084112102</v>
      </c>
      <c r="R143" s="27">
        <v>1412.6284697508893</v>
      </c>
      <c r="S143" s="27">
        <v>1356.1378571428575</v>
      </c>
      <c r="T143" s="27">
        <v>916.95041322314103</v>
      </c>
      <c r="U143" s="27">
        <v>1242.2107550820283</v>
      </c>
      <c r="V143" s="28"/>
      <c r="W143" s="8">
        <v>377.31</v>
      </c>
      <c r="X143" s="9">
        <v>0.11380904837887486</v>
      </c>
      <c r="Z143" s="6" t="s">
        <v>1</v>
      </c>
      <c r="AA143" s="24">
        <v>3.4392397470789851</v>
      </c>
      <c r="AB143" s="24">
        <v>1.2977784490310709</v>
      </c>
      <c r="AC143" s="24">
        <v>1.5768389701174399</v>
      </c>
      <c r="AD143" s="24">
        <v>4.1324121127218527</v>
      </c>
      <c r="AE143" s="24">
        <v>5.7125994872588217</v>
      </c>
      <c r="AF143" s="24">
        <v>3.3741484875517034</v>
      </c>
      <c r="AG143" s="24">
        <v>4.3291102605267406</v>
      </c>
      <c r="AI143" s="44"/>
    </row>
    <row r="144" spans="2:35" x14ac:dyDescent="0.25">
      <c r="B144" s="6" t="s">
        <v>2</v>
      </c>
      <c r="C144" s="17">
        <v>3.9735608786214726E-3</v>
      </c>
      <c r="D144" s="17">
        <v>3.606973482065325E-3</v>
      </c>
      <c r="E144" s="17">
        <v>1.7049760040414252E-3</v>
      </c>
      <c r="F144" s="17">
        <v>3.3055864410854348E-3</v>
      </c>
      <c r="G144" s="17">
        <v>4.6348563012722725E-3</v>
      </c>
      <c r="H144" s="17">
        <v>6.9455983516666098E-3</v>
      </c>
      <c r="I144" s="17">
        <v>3.932309626528986E-3</v>
      </c>
      <c r="K144" s="8">
        <v>137.87</v>
      </c>
      <c r="L144" s="9">
        <v>7.2551301484678201E-4</v>
      </c>
      <c r="N144" s="6" t="s">
        <v>2</v>
      </c>
      <c r="O144" s="27">
        <v>1746.8383473726424</v>
      </c>
      <c r="P144" s="27">
        <v>1612.9318681318684</v>
      </c>
      <c r="Q144" s="27">
        <v>3424.2977528089873</v>
      </c>
      <c r="R144" s="27">
        <v>2302.1585615038825</v>
      </c>
      <c r="S144" s="27">
        <v>3690.9781141337694</v>
      </c>
      <c r="T144" s="27">
        <v>1116.788732394368</v>
      </c>
      <c r="U144" s="27">
        <v>2613.5107054535979</v>
      </c>
      <c r="V144" s="28"/>
      <c r="W144" s="8">
        <v>307.32000000000011</v>
      </c>
      <c r="X144" s="9">
        <v>9.2697773045495299E-2</v>
      </c>
      <c r="Z144" s="6" t="s">
        <v>2</v>
      </c>
      <c r="AA144" s="24">
        <v>6.9411685183957177</v>
      </c>
      <c r="AB144" s="24">
        <v>5.8178024767297352</v>
      </c>
      <c r="AC144" s="24">
        <v>5.8383454992322994</v>
      </c>
      <c r="AD144" s="24">
        <v>7.6099841261359833</v>
      </c>
      <c r="AE144" s="24">
        <v>17.107153170150951</v>
      </c>
      <c r="AF144" s="24">
        <v>7.7567659788781649</v>
      </c>
      <c r="AG144" s="24">
        <v>10.277133306091745</v>
      </c>
      <c r="AI144" s="44">
        <f>SUMPRODUCT(K143:K145,AG143:AG145)/SUM(K143:K145)</f>
        <v>10.753667256929345</v>
      </c>
    </row>
    <row r="145" spans="2:35" x14ac:dyDescent="0.25">
      <c r="B145" s="6" t="s">
        <v>3</v>
      </c>
      <c r="C145" s="17">
        <v>3.5222631001447608E-3</v>
      </c>
      <c r="D145" s="17">
        <v>5.1353614289701352E-3</v>
      </c>
      <c r="E145" s="17">
        <v>2.9508196721311471E-3</v>
      </c>
      <c r="F145" s="17">
        <v>4.6289878308249585E-3</v>
      </c>
      <c r="G145" s="17">
        <v>6.7360752439720581E-3</v>
      </c>
      <c r="H145" s="17">
        <v>6.6467467528507828E-3</v>
      </c>
      <c r="I145" s="17">
        <v>5.1388177535379269E-3</v>
      </c>
      <c r="K145" s="8">
        <v>111.37000000000003</v>
      </c>
      <c r="L145" s="9">
        <v>5.8606211984830732E-4</v>
      </c>
      <c r="N145" s="6" t="s">
        <v>3</v>
      </c>
      <c r="O145" s="27">
        <v>1855.2527539779692</v>
      </c>
      <c r="P145" s="27">
        <v>2229.7008928571431</v>
      </c>
      <c r="Q145" s="27">
        <v>10691.987577639755</v>
      </c>
      <c r="R145" s="27">
        <v>6391.3671568627478</v>
      </c>
      <c r="S145" s="27">
        <v>1884.0413085004766</v>
      </c>
      <c r="T145" s="27">
        <v>549.0341463414635</v>
      </c>
      <c r="U145" s="27">
        <v>3986.8107435076499</v>
      </c>
      <c r="V145" s="28"/>
      <c r="W145" s="8">
        <v>252.99000000000004</v>
      </c>
      <c r="X145" s="9">
        <v>7.6310066389365647E-2</v>
      </c>
      <c r="Z145" s="6" t="s">
        <v>3</v>
      </c>
      <c r="AA145" s="24">
        <v>6.5346883167785466</v>
      </c>
      <c r="AB145" s="24">
        <v>11.450319963318845</v>
      </c>
      <c r="AC145" s="24">
        <v>31.550127278281238</v>
      </c>
      <c r="AD145" s="24">
        <v>29.585560791451975</v>
      </c>
      <c r="AE145" s="24">
        <v>12.691044016810784</v>
      </c>
      <c r="AF145" s="24">
        <v>3.6492909293993239</v>
      </c>
      <c r="AG145" s="24">
        <v>20.487493828732855</v>
      </c>
      <c r="AI145" s="44"/>
    </row>
    <row r="146" spans="2:35" x14ac:dyDescent="0.25">
      <c r="B146" s="6" t="s">
        <v>4</v>
      </c>
      <c r="C146" s="17">
        <v>3.087396223121654E-3</v>
      </c>
      <c r="D146" s="17">
        <v>1.7669902912621355E-2</v>
      </c>
      <c r="E146" s="17">
        <v>1.6842105263157902E-3</v>
      </c>
      <c r="F146" s="17">
        <v>9.3428177088862932E-3</v>
      </c>
      <c r="G146" s="17">
        <v>1.2449150798550095E-2</v>
      </c>
      <c r="H146" s="17">
        <v>1.0915044569765318E-3</v>
      </c>
      <c r="I146" s="17">
        <v>8.8859202808389565E-3</v>
      </c>
      <c r="K146" s="8">
        <v>63.989999999999988</v>
      </c>
      <c r="L146" s="9">
        <v>3.3673444418688307E-4</v>
      </c>
      <c r="N146" s="6" t="s">
        <v>4</v>
      </c>
      <c r="O146" s="27">
        <v>1204.0584329349279</v>
      </c>
      <c r="P146" s="27">
        <v>822.56118143459889</v>
      </c>
      <c r="Q146" s="27">
        <v>1608.3846153846152</v>
      </c>
      <c r="R146" s="27">
        <v>1734.2345399698333</v>
      </c>
      <c r="S146" s="27">
        <v>2094.5756712774601</v>
      </c>
      <c r="T146" s="27">
        <v>955.81132075471703</v>
      </c>
      <c r="U146" s="27">
        <v>1719.4873435135503</v>
      </c>
      <c r="V146" s="28"/>
      <c r="W146" s="8">
        <v>145.38000000000002</v>
      </c>
      <c r="X146" s="9">
        <v>4.385136745201778E-2</v>
      </c>
      <c r="Z146" s="6" t="s">
        <v>4</v>
      </c>
      <c r="AA146" s="24">
        <v>3.7174054582610738</v>
      </c>
      <c r="AB146" s="24">
        <v>14.534576215640481</v>
      </c>
      <c r="AC146" s="24">
        <v>2.7088582995951427</v>
      </c>
      <c r="AD146" s="24">
        <v>16.202637171392432</v>
      </c>
      <c r="AE146" s="24">
        <v>26.075688390707391</v>
      </c>
      <c r="AF146" s="24">
        <v>1.0432723166323992</v>
      </c>
      <c r="AG146" s="24">
        <v>15.279227458372958</v>
      </c>
      <c r="AI146" s="44"/>
    </row>
    <row r="147" spans="2:35" x14ac:dyDescent="0.25">
      <c r="B147" s="6" t="s">
        <v>5</v>
      </c>
      <c r="C147" s="17">
        <v>4.8749967413123409E-3</v>
      </c>
      <c r="D147" s="17">
        <v>1.8755328218243824E-2</v>
      </c>
      <c r="E147" s="17">
        <v>6.1255742725880545E-3</v>
      </c>
      <c r="F147" s="17">
        <v>1.2627731162249729E-2</v>
      </c>
      <c r="G147" s="17">
        <v>1.3478645973735888E-2</v>
      </c>
      <c r="H147" s="17">
        <v>0</v>
      </c>
      <c r="I147" s="17">
        <v>1.056057464748532E-2</v>
      </c>
      <c r="K147" s="8">
        <v>26.639999999999997</v>
      </c>
      <c r="L147" s="9">
        <v>1.4018761670790071E-4</v>
      </c>
      <c r="N147" s="6" t="s">
        <v>5</v>
      </c>
      <c r="O147" s="27">
        <v>1119.3906250000009</v>
      </c>
      <c r="P147" s="27">
        <v>3714.5000000000005</v>
      </c>
      <c r="Q147" s="27">
        <v>587.61538461538453</v>
      </c>
      <c r="R147" s="27">
        <v>5023.145516074449</v>
      </c>
      <c r="S147" s="27">
        <v>3042.1035714285717</v>
      </c>
      <c r="T147" s="27">
        <v>2422.7526315789469</v>
      </c>
      <c r="U147" s="27">
        <v>3535.176023084995</v>
      </c>
      <c r="V147" s="28"/>
      <c r="W147" s="8">
        <v>76.239999999999995</v>
      </c>
      <c r="X147" s="9">
        <v>2.2996479945947411E-2</v>
      </c>
      <c r="Z147" s="6" t="s">
        <v>5</v>
      </c>
      <c r="AA147" s="24">
        <v>5.4570256491305891</v>
      </c>
      <c r="AB147" s="24">
        <v>69.666666666666686</v>
      </c>
      <c r="AC147" s="24">
        <v>3.599481682176934</v>
      </c>
      <c r="AD147" s="24">
        <v>63.430931165848314</v>
      </c>
      <c r="AE147" s="24">
        <v>41.003437054723285</v>
      </c>
      <c r="AF147" s="24">
        <v>0</v>
      </c>
      <c r="AG147" s="24">
        <v>37.333490283789381</v>
      </c>
      <c r="AI147" s="44">
        <f>SUMPRODUCT(K146:K148,AG146:AG148)/SUM(K146:K148)</f>
        <v>34.96335097508549</v>
      </c>
    </row>
    <row r="148" spans="2:35" x14ac:dyDescent="0.25">
      <c r="B148" s="6" t="s">
        <v>6</v>
      </c>
      <c r="C148" s="17">
        <v>2.221414435154894E-3</v>
      </c>
      <c r="D148" s="17">
        <v>5.6022408963585435E-3</v>
      </c>
      <c r="E148" s="17">
        <v>7.5892857142857151E-2</v>
      </c>
      <c r="F148" s="17">
        <v>1.3365013365013364E-2</v>
      </c>
      <c r="G148" s="17">
        <v>2.2864232541651892E-2</v>
      </c>
      <c r="H148" s="17">
        <v>9.8522167487684765E-4</v>
      </c>
      <c r="I148" s="17">
        <v>1.3470040057283989E-2</v>
      </c>
      <c r="K148" s="8">
        <v>19.469999999999995</v>
      </c>
      <c r="L148" s="9">
        <v>1.0245694058944542E-4</v>
      </c>
      <c r="N148" s="6" t="s">
        <v>6</v>
      </c>
      <c r="O148" s="27">
        <v>791.04186046511609</v>
      </c>
      <c r="P148" s="27">
        <v>1832.3285714285716</v>
      </c>
      <c r="Q148" s="27">
        <v>6253.9259259259243</v>
      </c>
      <c r="R148" s="27">
        <v>13160.710300429184</v>
      </c>
      <c r="S148" s="27">
        <v>2940.9181818181823</v>
      </c>
      <c r="T148" s="27">
        <v>7312.3720930232548</v>
      </c>
      <c r="U148" s="27">
        <v>7157.6716687759899</v>
      </c>
      <c r="V148" s="28"/>
      <c r="W148" s="8">
        <v>55.31</v>
      </c>
      <c r="X148" s="9">
        <v>1.6683306739380267E-2</v>
      </c>
      <c r="Z148" s="6" t="s">
        <v>6</v>
      </c>
      <c r="AA148" s="24">
        <v>1.7572318076489923</v>
      </c>
      <c r="AB148" s="24">
        <v>10.265146058423371</v>
      </c>
      <c r="AC148" s="24">
        <v>474.62830687830683</v>
      </c>
      <c r="AD148" s="24">
        <v>175.89306905830509</v>
      </c>
      <c r="AE148" s="24">
        <v>67.241837195062999</v>
      </c>
      <c r="AF148" s="24">
        <v>7.2043074808110914</v>
      </c>
      <c r="AG148" s="24">
        <v>96.414124095299329</v>
      </c>
      <c r="AI148" s="44"/>
    </row>
    <row r="149" spans="2:35" x14ac:dyDescent="0.25">
      <c r="B149" s="6" t="s">
        <v>7</v>
      </c>
      <c r="C149" s="17">
        <v>3.0250648228176322E-3</v>
      </c>
      <c r="D149" s="17">
        <v>7.9681274900398405E-3</v>
      </c>
      <c r="E149" s="17">
        <v>0</v>
      </c>
      <c r="F149" s="17">
        <v>4.1666666666666657E-3</v>
      </c>
      <c r="G149" s="17">
        <v>1.301318109310721E-2</v>
      </c>
      <c r="H149" s="17">
        <v>3.5971223021582744E-3</v>
      </c>
      <c r="I149" s="17">
        <v>6.5475709320184294E-3</v>
      </c>
      <c r="K149" s="8">
        <v>4.8599999999999994</v>
      </c>
      <c r="L149" s="9">
        <v>2.5574767912927829E-5</v>
      </c>
      <c r="N149" s="6" t="s">
        <v>7</v>
      </c>
      <c r="O149" s="27">
        <v>2604.8125000000005</v>
      </c>
      <c r="P149" s="27">
        <v>1241.0999999999999</v>
      </c>
      <c r="Q149" s="27">
        <v>7547.5</v>
      </c>
      <c r="R149" s="27">
        <v>14300.363207547167</v>
      </c>
      <c r="S149" s="27">
        <v>11364.544554455448</v>
      </c>
      <c r="T149" s="27">
        <v>9756.923076923078</v>
      </c>
      <c r="U149" s="27">
        <v>11601.371008403359</v>
      </c>
      <c r="V149" s="28"/>
      <c r="W149" s="8">
        <v>23.800000000000004</v>
      </c>
      <c r="X149" s="9">
        <v>7.1788591646582967E-3</v>
      </c>
      <c r="Z149" s="6" t="s">
        <v>7</v>
      </c>
      <c r="AA149" s="24">
        <v>7.8797266637856547</v>
      </c>
      <c r="AB149" s="24">
        <v>9.8892430278884458</v>
      </c>
      <c r="AC149" s="24">
        <v>0</v>
      </c>
      <c r="AD149" s="24">
        <v>59.584846698113182</v>
      </c>
      <c r="AE149" s="24">
        <v>147.88887632781413</v>
      </c>
      <c r="AF149" s="24">
        <v>35.096845600442734</v>
      </c>
      <c r="AG149" s="24">
        <v>75.960799586183171</v>
      </c>
      <c r="AI149" s="44"/>
    </row>
    <row r="150" spans="2:35" x14ac:dyDescent="0.25">
      <c r="B150" s="6" t="s">
        <v>8</v>
      </c>
      <c r="C150" s="17">
        <v>9.6618357487922703E-4</v>
      </c>
      <c r="D150" s="17">
        <v>0</v>
      </c>
      <c r="E150" s="17">
        <v>0</v>
      </c>
      <c r="F150" s="17">
        <v>3.4458993797381113E-3</v>
      </c>
      <c r="G150" s="17">
        <v>1.8299246501614647E-2</v>
      </c>
      <c r="H150" s="17">
        <v>0</v>
      </c>
      <c r="I150" s="17">
        <v>6.8323596395682739E-3</v>
      </c>
      <c r="K150" s="8">
        <v>2.0699999999999998</v>
      </c>
      <c r="L150" s="9">
        <v>1.0892956703654447E-5</v>
      </c>
      <c r="N150" s="6" t="s">
        <v>8</v>
      </c>
      <c r="O150" s="27">
        <v>866.09523809523807</v>
      </c>
      <c r="P150" s="27">
        <v>592.99999999999989</v>
      </c>
      <c r="Q150" s="27">
        <v>293</v>
      </c>
      <c r="R150" s="27">
        <v>2771.6666666666665</v>
      </c>
      <c r="S150" s="27">
        <v>8153.3846153846162</v>
      </c>
      <c r="T150" s="27">
        <v>15767</v>
      </c>
      <c r="U150" s="27">
        <v>6241.5419532324631</v>
      </c>
      <c r="V150" s="28"/>
      <c r="W150" s="8">
        <v>7.2700000000000005</v>
      </c>
      <c r="X150" s="9">
        <v>2.1928700053388994E-3</v>
      </c>
      <c r="Z150" s="6" t="s">
        <v>8</v>
      </c>
      <c r="AA150" s="24">
        <v>0.83680699332873243</v>
      </c>
      <c r="AB150" s="24">
        <v>0</v>
      </c>
      <c r="AC150" s="24">
        <v>0</v>
      </c>
      <c r="AD150" s="24">
        <v>9.5508844475074639</v>
      </c>
      <c r="AE150" s="24">
        <v>149.20079489939562</v>
      </c>
      <c r="AF150" s="24">
        <v>0</v>
      </c>
      <c r="AG150" s="24">
        <v>42.644459329937611</v>
      </c>
      <c r="AI150" s="44">
        <f>SUMPRODUCT(K149:K151,AG149:AG151)/SUM(K149:K151)</f>
        <v>65.931418448295986</v>
      </c>
    </row>
    <row r="151" spans="2:35" x14ac:dyDescent="0.25">
      <c r="B151" s="6" t="s">
        <v>9</v>
      </c>
      <c r="C151" s="17">
        <v>0</v>
      </c>
      <c r="D151" s="17">
        <v>0</v>
      </c>
      <c r="E151" s="17">
        <v>0</v>
      </c>
      <c r="F151" s="17">
        <v>4.8899755501222494E-3</v>
      </c>
      <c r="G151" s="17">
        <v>2.1109770808202654E-2</v>
      </c>
      <c r="H151" s="17">
        <v>0</v>
      </c>
      <c r="I151" s="17">
        <v>8.2730093071354711E-3</v>
      </c>
      <c r="K151" s="8">
        <v>0.79999999999999993</v>
      </c>
      <c r="L151" s="9">
        <v>4.2098383395765975E-6</v>
      </c>
      <c r="N151" s="6" t="s">
        <v>9</v>
      </c>
      <c r="O151" s="27">
        <v>0</v>
      </c>
      <c r="P151" s="27">
        <v>0</v>
      </c>
      <c r="Q151" s="27">
        <v>0</v>
      </c>
      <c r="R151" s="27">
        <v>1627.5862068965516</v>
      </c>
      <c r="S151" s="27">
        <v>22188.285714285714</v>
      </c>
      <c r="T151" s="27">
        <v>117.33333333333334</v>
      </c>
      <c r="U151" s="27">
        <v>7888.0528634361226</v>
      </c>
      <c r="V151" s="28"/>
      <c r="W151" s="8">
        <v>2.2700000000000005</v>
      </c>
      <c r="X151" s="9">
        <v>6.8470631528463584E-4</v>
      </c>
      <c r="Z151" s="6" t="s">
        <v>9</v>
      </c>
      <c r="AA151" s="24">
        <v>0</v>
      </c>
      <c r="AB151" s="24">
        <v>0</v>
      </c>
      <c r="AC151" s="24">
        <v>0</v>
      </c>
      <c r="AD151" s="24">
        <v>7.9588567574403504</v>
      </c>
      <c r="AE151" s="24">
        <v>468.38962605548852</v>
      </c>
      <c r="AF151" s="24">
        <v>0</v>
      </c>
      <c r="AG151" s="24">
        <v>65.257934754383641</v>
      </c>
      <c r="AI151" s="44"/>
    </row>
    <row r="152" spans="2:35" x14ac:dyDescent="0.25">
      <c r="K152" s="11">
        <v>1605.1699999999998</v>
      </c>
      <c r="L152" s="12">
        <v>8.4468827594227098E-3</v>
      </c>
      <c r="W152" s="11">
        <v>3315.29</v>
      </c>
      <c r="X152" s="12">
        <v>1</v>
      </c>
    </row>
    <row r="153" spans="2:35" x14ac:dyDescent="0.25">
      <c r="B153" s="13" t="s">
        <v>28</v>
      </c>
      <c r="C153" s="14">
        <v>123.71999999999997</v>
      </c>
      <c r="D153" s="14">
        <v>25.25</v>
      </c>
      <c r="E153" s="14">
        <v>12.5</v>
      </c>
      <c r="F153" s="14">
        <v>257.60000000000002</v>
      </c>
      <c r="G153" s="14">
        <v>648.09999999999991</v>
      </c>
      <c r="H153" s="14">
        <v>12.419999999999998</v>
      </c>
      <c r="I153" s="14">
        <v>1079.5899999999999</v>
      </c>
      <c r="N153" s="13" t="s">
        <v>28</v>
      </c>
      <c r="O153" s="14">
        <v>252.32000000000016</v>
      </c>
      <c r="P153" s="14">
        <v>127.40000000000002</v>
      </c>
      <c r="Q153" s="14">
        <v>44.550000000000004</v>
      </c>
      <c r="R153" s="14">
        <v>730.44999999999993</v>
      </c>
      <c r="S153" s="14">
        <v>885.2199999999998</v>
      </c>
      <c r="T153" s="14">
        <v>27.459999999999976</v>
      </c>
      <c r="U153" s="14">
        <v>2067.3999999999996</v>
      </c>
    </row>
    <row r="154" spans="2:35" ht="30" customHeight="1" x14ac:dyDescent="0.25">
      <c r="B154" s="69" t="s">
        <v>50</v>
      </c>
      <c r="C154" s="14">
        <v>85.22</v>
      </c>
      <c r="D154" s="14">
        <v>20.05</v>
      </c>
      <c r="E154" s="14">
        <v>6.2000000000000011</v>
      </c>
      <c r="F154" s="14">
        <v>166.75</v>
      </c>
      <c r="G154" s="14">
        <v>238.20000000000005</v>
      </c>
      <c r="H154" s="14">
        <v>9.1599999999999948</v>
      </c>
      <c r="I154" s="14">
        <v>525.58000000000015</v>
      </c>
      <c r="N154" s="69" t="s">
        <v>50</v>
      </c>
      <c r="O154" s="14">
        <v>168.42000000000007</v>
      </c>
      <c r="P154" s="14">
        <v>92.75</v>
      </c>
      <c r="Q154" s="14">
        <v>32.000000000000007</v>
      </c>
      <c r="R154" s="14">
        <v>498.90000000000015</v>
      </c>
      <c r="S154" s="14">
        <v>434.10000000000008</v>
      </c>
      <c r="T154" s="14">
        <v>21.719999999999992</v>
      </c>
      <c r="U154" s="14">
        <v>1247.8900000000001</v>
      </c>
    </row>
    <row r="155" spans="2:35" x14ac:dyDescent="0.25">
      <c r="B155" s="53" t="s">
        <v>41</v>
      </c>
      <c r="C155" s="11">
        <v>208.94</v>
      </c>
      <c r="D155" s="11">
        <v>45.3</v>
      </c>
      <c r="E155" s="11">
        <v>18.700000000000003</v>
      </c>
      <c r="F155" s="11">
        <v>424.35000000000008</v>
      </c>
      <c r="G155" s="11">
        <v>886.30000000000018</v>
      </c>
      <c r="H155" s="11">
        <v>21.579999999999995</v>
      </c>
      <c r="I155" s="11">
        <v>1605.1699999999998</v>
      </c>
      <c r="N155" s="53" t="s">
        <v>41</v>
      </c>
      <c r="O155" s="11">
        <v>420.74000000000024</v>
      </c>
      <c r="P155" s="11">
        <v>220.15</v>
      </c>
      <c r="Q155" s="11">
        <v>76.550000000000011</v>
      </c>
      <c r="R155" s="11">
        <v>1229.3499999999999</v>
      </c>
      <c r="S155" s="11">
        <v>1319.3199999999997</v>
      </c>
      <c r="T155" s="11">
        <v>49.179999999999964</v>
      </c>
      <c r="U155" s="11">
        <v>3315.29</v>
      </c>
    </row>
    <row r="156" spans="2:35" x14ac:dyDescent="0.25">
      <c r="B156" s="19"/>
      <c r="C156" s="19"/>
      <c r="D156" s="19"/>
      <c r="E156" s="19"/>
      <c r="F156" s="19"/>
      <c r="G156" s="19"/>
      <c r="H156" s="19"/>
      <c r="I156" s="19"/>
      <c r="N156" s="19"/>
      <c r="O156" s="20"/>
      <c r="P156" s="20"/>
      <c r="Q156" s="20"/>
      <c r="R156" s="20"/>
      <c r="S156" s="20"/>
      <c r="T156" s="20"/>
      <c r="U156" s="20"/>
    </row>
    <row r="157" spans="2:35" x14ac:dyDescent="0.25">
      <c r="B157" s="19"/>
      <c r="C157" s="20"/>
      <c r="D157" s="20"/>
      <c r="E157" s="20"/>
      <c r="F157" s="20"/>
      <c r="G157" s="20"/>
      <c r="H157" s="20"/>
      <c r="I157" s="20"/>
      <c r="O157" s="25"/>
      <c r="P157" s="25"/>
      <c r="Q157" s="25"/>
      <c r="R157" s="25"/>
      <c r="S157" s="25"/>
      <c r="T157" s="25"/>
      <c r="U157" s="25"/>
    </row>
    <row r="158" spans="2:35" x14ac:dyDescent="0.25">
      <c r="O158" s="25"/>
      <c r="P158" s="25"/>
      <c r="Q158" s="25"/>
      <c r="R158" s="25"/>
      <c r="S158" s="25"/>
      <c r="T158" s="25"/>
      <c r="U158" s="25"/>
    </row>
    <row r="159" spans="2:35" ht="18.75" x14ac:dyDescent="0.3">
      <c r="B159" s="72" t="s">
        <v>90</v>
      </c>
      <c r="N159" s="76" t="s">
        <v>91</v>
      </c>
      <c r="O159" s="25"/>
      <c r="P159" s="25"/>
      <c r="Q159" s="25"/>
      <c r="R159" s="25"/>
      <c r="S159" s="25"/>
      <c r="T159" s="25"/>
      <c r="U159" s="25"/>
      <c r="Z159" s="76" t="s">
        <v>92</v>
      </c>
    </row>
    <row r="160" spans="2:35" ht="15.75" x14ac:dyDescent="0.25">
      <c r="B160" s="66" t="s">
        <v>58</v>
      </c>
      <c r="N160" s="66" t="s">
        <v>58</v>
      </c>
      <c r="O160" s="25"/>
      <c r="P160" s="25"/>
      <c r="Q160" s="25"/>
      <c r="R160" s="25"/>
      <c r="S160" s="25"/>
      <c r="T160" s="25"/>
      <c r="U160" s="25"/>
      <c r="Z160" s="66" t="s">
        <v>58</v>
      </c>
    </row>
    <row r="161" spans="2:35" x14ac:dyDescent="0.25">
      <c r="N161" s="73"/>
      <c r="O161" s="25"/>
      <c r="P161" s="25"/>
      <c r="Q161" s="25"/>
      <c r="R161" s="25"/>
      <c r="S161" s="25"/>
      <c r="T161" s="25"/>
      <c r="U161" s="25"/>
    </row>
    <row r="162" spans="2:35" x14ac:dyDescent="0.25">
      <c r="B162" s="1" t="s">
        <v>49</v>
      </c>
      <c r="C162" s="1" t="s">
        <v>42</v>
      </c>
      <c r="D162" s="1" t="s">
        <v>10</v>
      </c>
      <c r="E162" s="1" t="s">
        <v>21</v>
      </c>
      <c r="F162" s="1" t="s">
        <v>11</v>
      </c>
      <c r="G162" s="1" t="s">
        <v>12</v>
      </c>
      <c r="H162" s="1" t="s">
        <v>22</v>
      </c>
      <c r="I162" s="1" t="s">
        <v>23</v>
      </c>
      <c r="K162" s="1" t="s">
        <v>41</v>
      </c>
      <c r="L162" s="1" t="s">
        <v>27</v>
      </c>
      <c r="N162" s="1" t="s">
        <v>49</v>
      </c>
      <c r="O162" s="1" t="s">
        <v>42</v>
      </c>
      <c r="P162" s="22" t="s">
        <v>10</v>
      </c>
      <c r="Q162" s="22" t="s">
        <v>21</v>
      </c>
      <c r="R162" s="22" t="s">
        <v>11</v>
      </c>
      <c r="S162" s="22" t="s">
        <v>12</v>
      </c>
      <c r="T162" s="22" t="s">
        <v>22</v>
      </c>
      <c r="U162" s="22" t="s">
        <v>23</v>
      </c>
      <c r="W162" s="1" t="s">
        <v>41</v>
      </c>
      <c r="X162" s="1" t="s">
        <v>27</v>
      </c>
      <c r="Z162" s="1" t="s">
        <v>49</v>
      </c>
      <c r="AA162" s="1" t="s">
        <v>42</v>
      </c>
      <c r="AB162" s="22" t="s">
        <v>10</v>
      </c>
      <c r="AC162" s="22" t="s">
        <v>21</v>
      </c>
      <c r="AD162" s="22" t="s">
        <v>11</v>
      </c>
      <c r="AE162" s="22" t="s">
        <v>12</v>
      </c>
      <c r="AF162" s="22" t="s">
        <v>22</v>
      </c>
      <c r="AG162" s="22" t="s">
        <v>23</v>
      </c>
      <c r="AI162" s="22" t="s">
        <v>26</v>
      </c>
    </row>
    <row r="163" spans="2:35" x14ac:dyDescent="0.25">
      <c r="B163" s="2" t="s">
        <v>28</v>
      </c>
      <c r="C163" s="16">
        <v>0.27010469845115498</v>
      </c>
      <c r="D163" s="16">
        <v>0.209351326138356</v>
      </c>
      <c r="E163" s="16">
        <v>0.24012721153549274</v>
      </c>
      <c r="F163" s="16">
        <v>0.25271314258071698</v>
      </c>
      <c r="G163" s="16">
        <v>0.35921909013330033</v>
      </c>
      <c r="H163" s="16">
        <v>0.22090240715376508</v>
      </c>
      <c r="I163" s="16">
        <v>0.29964754259677101</v>
      </c>
      <c r="K163" s="4">
        <v>50289.910000000025</v>
      </c>
      <c r="L163" s="5">
        <v>0.26464048901482085</v>
      </c>
      <c r="N163" s="2" t="s">
        <v>28</v>
      </c>
      <c r="O163" s="23">
        <v>473.92254585470477</v>
      </c>
      <c r="P163" s="23">
        <v>493.12876877878097</v>
      </c>
      <c r="Q163" s="23">
        <v>393.20963891579248</v>
      </c>
      <c r="R163" s="23">
        <v>541.77055200090365</v>
      </c>
      <c r="S163" s="23">
        <v>448.15791371747565</v>
      </c>
      <c r="T163" s="23">
        <v>484.42910986194585</v>
      </c>
      <c r="U163" s="23">
        <v>490.93364103937529</v>
      </c>
      <c r="V163" s="26"/>
      <c r="W163" s="4">
        <v>118585.04000000007</v>
      </c>
      <c r="X163" s="5">
        <v>35.769130302326516</v>
      </c>
      <c r="Z163" s="2" t="s">
        <v>28</v>
      </c>
      <c r="AA163" s="23">
        <v>128.00870633728869</v>
      </c>
      <c r="AB163" s="23">
        <v>103.23716170081252</v>
      </c>
      <c r="AC163" s="23">
        <v>94.420334141727224</v>
      </c>
      <c r="AD163" s="23">
        <v>136.91253875383811</v>
      </c>
      <c r="AE163" s="23">
        <v>160.98687800162972</v>
      </c>
      <c r="AF163" s="23">
        <v>107.01155646385955</v>
      </c>
      <c r="AG163" s="23">
        <v>147.1070591155341</v>
      </c>
      <c r="AI163" s="23">
        <f>AG163</f>
        <v>147.1070591155341</v>
      </c>
    </row>
    <row r="164" spans="2:35" x14ac:dyDescent="0.25">
      <c r="B164" s="6" t="s">
        <v>1</v>
      </c>
      <c r="C164" s="17">
        <v>0.27149156059215468</v>
      </c>
      <c r="D164" s="17">
        <v>0.21059792601309132</v>
      </c>
      <c r="E164" s="17">
        <v>0.24241972177675022</v>
      </c>
      <c r="F164" s="17">
        <v>0.2472030659115167</v>
      </c>
      <c r="G164" s="17">
        <v>0.34367105969809131</v>
      </c>
      <c r="H164" s="17">
        <v>0.22371408185768982</v>
      </c>
      <c r="I164" s="17">
        <v>0.29031124865769981</v>
      </c>
      <c r="K164" s="8">
        <v>17594.290000000005</v>
      </c>
      <c r="L164" s="9">
        <v>9.2586395749536449E-2</v>
      </c>
      <c r="N164" s="6" t="s">
        <v>1</v>
      </c>
      <c r="O164" s="27">
        <v>460.90176615075512</v>
      </c>
      <c r="P164" s="27">
        <v>493.72357255860936</v>
      </c>
      <c r="Q164" s="27">
        <v>376.3036218693112</v>
      </c>
      <c r="R164" s="27">
        <v>557.26015532341705</v>
      </c>
      <c r="S164" s="27">
        <v>442.66683204597615</v>
      </c>
      <c r="T164" s="27">
        <v>482.14352663810735</v>
      </c>
      <c r="U164" s="27">
        <v>491.93093081032492</v>
      </c>
      <c r="V164" s="28"/>
      <c r="W164" s="8">
        <v>44570.090000000077</v>
      </c>
      <c r="X164" s="9">
        <v>13.443798280090151</v>
      </c>
      <c r="Z164" s="6" t="s">
        <v>1</v>
      </c>
      <c r="AA164" s="24">
        <v>125.13093977194885</v>
      </c>
      <c r="AB164" s="24">
        <v>103.97716040461714</v>
      </c>
      <c r="AC164" s="24">
        <v>91.223419317141847</v>
      </c>
      <c r="AD164" s="24">
        <v>137.75641890627671</v>
      </c>
      <c r="AE164" s="24">
        <v>152.13177926243762</v>
      </c>
      <c r="AF164" s="24">
        <v>107.8622963854728</v>
      </c>
      <c r="AG164" s="24">
        <v>142.81308277688996</v>
      </c>
      <c r="AI164" s="44"/>
    </row>
    <row r="165" spans="2:35" x14ac:dyDescent="0.25">
      <c r="B165" s="6" t="s">
        <v>2</v>
      </c>
      <c r="C165" s="17">
        <v>0.27713720987489526</v>
      </c>
      <c r="D165" s="17">
        <v>0.21502693808222109</v>
      </c>
      <c r="E165" s="17">
        <v>0.21863557525534788</v>
      </c>
      <c r="F165" s="17">
        <v>0.24647339639055235</v>
      </c>
      <c r="G165" s="17">
        <v>0.36079173831712302</v>
      </c>
      <c r="H165" s="17">
        <v>0.19695865275857727</v>
      </c>
      <c r="I165" s="17">
        <v>0.29784112904454929</v>
      </c>
      <c r="K165" s="8">
        <v>14852.110000000008</v>
      </c>
      <c r="L165" s="9">
        <v>7.8156227627011271E-2</v>
      </c>
      <c r="N165" s="6" t="s">
        <v>2</v>
      </c>
      <c r="O165" s="27">
        <v>465.6321736851379</v>
      </c>
      <c r="P165" s="27">
        <v>500.60499912755233</v>
      </c>
      <c r="Q165" s="27">
        <v>401.61963217770608</v>
      </c>
      <c r="R165" s="27">
        <v>556.62857614456459</v>
      </c>
      <c r="S165" s="27">
        <v>437.46930380312915</v>
      </c>
      <c r="T165" s="27">
        <v>468.83751418620136</v>
      </c>
      <c r="U165" s="27">
        <v>492.42292734426275</v>
      </c>
      <c r="V165" s="28"/>
      <c r="W165" s="8">
        <v>34800.280000000006</v>
      </c>
      <c r="X165" s="9">
        <v>10.496903739944321</v>
      </c>
      <c r="Z165" s="6" t="s">
        <v>2</v>
      </c>
      <c r="AA165" s="24">
        <v>129.04400144308175</v>
      </c>
      <c r="AB165" s="24">
        <v>107.64356015105054</v>
      </c>
      <c r="AC165" s="24">
        <v>87.808339315013995</v>
      </c>
      <c r="AD165" s="24">
        <v>137.19413569038801</v>
      </c>
      <c r="AE165" s="24">
        <v>157.83531057951257</v>
      </c>
      <c r="AF165" s="24">
        <v>92.341605156794571</v>
      </c>
      <c r="AG165" s="24">
        <v>146.66380064763729</v>
      </c>
      <c r="AI165" s="44">
        <f>SUMPRODUCT(K164:K166,AG164:AG166)/SUM(K164:K166)</f>
        <v>146.01072168868367</v>
      </c>
    </row>
    <row r="166" spans="2:35" x14ac:dyDescent="0.25">
      <c r="B166" s="6" t="s">
        <v>3</v>
      </c>
      <c r="C166" s="17">
        <v>0.26789686054522327</v>
      </c>
      <c r="D166" s="17">
        <v>0.20382444318032641</v>
      </c>
      <c r="E166" s="17">
        <v>0.24736842105263157</v>
      </c>
      <c r="F166" s="17">
        <v>0.25786021898837475</v>
      </c>
      <c r="G166" s="17">
        <v>0.375063226751435</v>
      </c>
      <c r="H166" s="17">
        <v>0.22404621394730265</v>
      </c>
      <c r="I166" s="17">
        <v>0.30704400162860118</v>
      </c>
      <c r="K166" s="8">
        <v>10127.960000000014</v>
      </c>
      <c r="L166" s="9">
        <v>5.3296342887122823E-2</v>
      </c>
      <c r="N166" s="6" t="s">
        <v>3</v>
      </c>
      <c r="O166" s="27">
        <v>455.84991176551546</v>
      </c>
      <c r="P166" s="27">
        <v>496.69292443375372</v>
      </c>
      <c r="Q166" s="27">
        <v>397.91792136281509</v>
      </c>
      <c r="R166" s="27">
        <v>538.49165067935405</v>
      </c>
      <c r="S166" s="27">
        <v>451.94609415337402</v>
      </c>
      <c r="T166" s="27">
        <v>472.46435654473356</v>
      </c>
      <c r="U166" s="27">
        <v>490.50935137427837</v>
      </c>
      <c r="V166" s="28"/>
      <c r="W166" s="8">
        <v>22468.889999999981</v>
      </c>
      <c r="X166" s="9">
        <v>6.7773528107646639</v>
      </c>
      <c r="Z166" s="6" t="s">
        <v>3</v>
      </c>
      <c r="AA166" s="24">
        <v>122.12076024179862</v>
      </c>
      <c r="AB166" s="24">
        <v>101.23815875431779</v>
      </c>
      <c r="AC166" s="24">
        <v>98.432327916064779</v>
      </c>
      <c r="AD166" s="24">
        <v>138.85557496758963</v>
      </c>
      <c r="AE166" s="24">
        <v>169.5083603908723</v>
      </c>
      <c r="AF166" s="24">
        <v>105.85385030889606</v>
      </c>
      <c r="AG166" s="24">
        <v>150.60795408220804</v>
      </c>
      <c r="AI166" s="44"/>
    </row>
    <row r="167" spans="2:35" x14ac:dyDescent="0.25">
      <c r="B167" s="6" t="s">
        <v>4</v>
      </c>
      <c r="C167" s="17">
        <v>0.26807422539034048</v>
      </c>
      <c r="D167" s="17">
        <v>0.17628350749659238</v>
      </c>
      <c r="E167" s="17">
        <v>0.22721962616822433</v>
      </c>
      <c r="F167" s="17">
        <v>0.27011089327288329</v>
      </c>
      <c r="G167" s="17">
        <v>0.39699957197383789</v>
      </c>
      <c r="H167" s="17">
        <v>0.25724489795918393</v>
      </c>
      <c r="I167" s="17">
        <v>0.32414445223921606</v>
      </c>
      <c r="K167" s="8">
        <v>4024.4900000000034</v>
      </c>
      <c r="L167" s="9">
        <v>2.1178065374053298E-2</v>
      </c>
      <c r="N167" s="6" t="s">
        <v>4</v>
      </c>
      <c r="O167" s="27">
        <v>524.75144005034144</v>
      </c>
      <c r="P167" s="27">
        <v>469.21212121212142</v>
      </c>
      <c r="Q167" s="27">
        <v>380.16695782380833</v>
      </c>
      <c r="R167" s="27">
        <v>484.57258901574909</v>
      </c>
      <c r="S167" s="27">
        <v>470.25472577338087</v>
      </c>
      <c r="T167" s="27">
        <v>481.8121464721641</v>
      </c>
      <c r="U167" s="27">
        <v>482.01389462198034</v>
      </c>
      <c r="V167" s="28"/>
      <c r="W167" s="8">
        <v>8357.9100000000071</v>
      </c>
      <c r="X167" s="9">
        <v>2.5210192773482882</v>
      </c>
      <c r="Z167" s="6" t="s">
        <v>4</v>
      </c>
      <c r="AA167" s="24">
        <v>140.67233581396098</v>
      </c>
      <c r="AB167" s="24">
        <v>82.714358487189017</v>
      </c>
      <c r="AC167" s="24">
        <v>86.381394038236834</v>
      </c>
      <c r="AD167" s="24">
        <v>130.88833487459775</v>
      </c>
      <c r="AE167" s="24">
        <v>186.69092485070672</v>
      </c>
      <c r="AF167" s="24">
        <v>123.94371645472724</v>
      </c>
      <c r="AG167" s="24">
        <v>156.24212984393304</v>
      </c>
      <c r="AI167" s="44"/>
    </row>
    <row r="168" spans="2:35" x14ac:dyDescent="0.25">
      <c r="B168" s="6" t="s">
        <v>5</v>
      </c>
      <c r="C168" s="17">
        <v>0.2729064780678635</v>
      </c>
      <c r="D168" s="17">
        <v>0.14676450967311544</v>
      </c>
      <c r="E168" s="17">
        <v>0.45988258317025443</v>
      </c>
      <c r="F168" s="17">
        <v>0.31522354272778713</v>
      </c>
      <c r="G168" s="17">
        <v>0.38065063916099301</v>
      </c>
      <c r="H168" s="17">
        <v>0.31500496853262611</v>
      </c>
      <c r="I168" s="17">
        <v>0.33645627444117776</v>
      </c>
      <c r="K168" s="8">
        <v>1663.0999999999972</v>
      </c>
      <c r="L168" s="9">
        <v>8.7517276781872849E-3</v>
      </c>
      <c r="N168" s="6" t="s">
        <v>5</v>
      </c>
      <c r="O168" s="27">
        <v>471.64675717553558</v>
      </c>
      <c r="P168" s="27">
        <v>441.37798742138369</v>
      </c>
      <c r="Q168" s="27">
        <v>428.17489711934178</v>
      </c>
      <c r="R168" s="27">
        <v>449.45063381538887</v>
      </c>
      <c r="S168" s="27">
        <v>481.10330507992495</v>
      </c>
      <c r="T168" s="27">
        <v>719.09175973437914</v>
      </c>
      <c r="U168" s="27">
        <v>469.69546301876733</v>
      </c>
      <c r="V168" s="28"/>
      <c r="W168" s="8">
        <v>3567.3500000000004</v>
      </c>
      <c r="X168" s="9">
        <v>1.0760295479430158</v>
      </c>
      <c r="Z168" s="6" t="s">
        <v>5</v>
      </c>
      <c r="AA168" s="24">
        <v>128.71545539290423</v>
      </c>
      <c r="AB168" s="24">
        <v>64.77862390440589</v>
      </c>
      <c r="AC168" s="24">
        <v>196.91017773590082</v>
      </c>
      <c r="AD168" s="24">
        <v>141.67742107253625</v>
      </c>
      <c r="AE168" s="24">
        <v>183.13228058113964</v>
      </c>
      <c r="AF168" s="24">
        <v>226.51747714719883</v>
      </c>
      <c r="AG168" s="24">
        <v>158.03198560921845</v>
      </c>
      <c r="AI168" s="44">
        <f>SUMPRODUCT(K167:K169,AG167:AG169)/SUM(K167:K169)</f>
        <v>154.7559278743733</v>
      </c>
    </row>
    <row r="169" spans="2:35" x14ac:dyDescent="0.25">
      <c r="B169" s="6" t="s">
        <v>6</v>
      </c>
      <c r="C169" s="17">
        <v>0.26009249348708324</v>
      </c>
      <c r="D169" s="17">
        <v>0.28513238289205695</v>
      </c>
      <c r="E169" s="17">
        <v>0.2484848484848485</v>
      </c>
      <c r="F169" s="17">
        <v>0.30714723121336718</v>
      </c>
      <c r="G169" s="17">
        <v>0.34602356406480178</v>
      </c>
      <c r="H169" s="17">
        <v>0.25652841781874036</v>
      </c>
      <c r="I169" s="17">
        <v>0.31104471241062825</v>
      </c>
      <c r="K169" s="8">
        <v>1020.1799999999992</v>
      </c>
      <c r="L169" s="9">
        <v>5.3684910965865629E-3</v>
      </c>
      <c r="N169" s="6" t="s">
        <v>6</v>
      </c>
      <c r="O169" s="27">
        <v>528.93711362183171</v>
      </c>
      <c r="P169" s="27">
        <v>310.05799648506149</v>
      </c>
      <c r="Q169" s="27">
        <v>520.84153661464552</v>
      </c>
      <c r="R169" s="27">
        <v>425.06358325689092</v>
      </c>
      <c r="S169" s="27">
        <v>481.18751669486227</v>
      </c>
      <c r="T169" s="27">
        <v>481.82784365393053</v>
      </c>
      <c r="U169" s="27">
        <v>461.51692276339912</v>
      </c>
      <c r="V169" s="28"/>
      <c r="W169" s="8">
        <v>2453.5</v>
      </c>
      <c r="X169" s="9">
        <v>0.74005592270962717</v>
      </c>
      <c r="Z169" s="6" t="s">
        <v>6</v>
      </c>
      <c r="AA169" s="24">
        <v>137.57257277976288</v>
      </c>
      <c r="AB169" s="24">
        <v>88.407575372522601</v>
      </c>
      <c r="AC169" s="24">
        <v>129.42123031030587</v>
      </c>
      <c r="AD169" s="24">
        <v>130.55710268698664</v>
      </c>
      <c r="AE169" s="24">
        <v>166.50221951024756</v>
      </c>
      <c r="AF169" s="24">
        <v>123.6025343935582</v>
      </c>
      <c r="AG169" s="24">
        <v>143.55239851357962</v>
      </c>
      <c r="AI169" s="44"/>
    </row>
    <row r="170" spans="2:35" x14ac:dyDescent="0.25">
      <c r="B170" s="6" t="s">
        <v>7</v>
      </c>
      <c r="C170" s="17">
        <v>0.24642760851981532</v>
      </c>
      <c r="D170" s="17">
        <v>0.3571428571428571</v>
      </c>
      <c r="E170" s="17">
        <v>0.44569288389513112</v>
      </c>
      <c r="F170" s="17">
        <v>0.2785107772697582</v>
      </c>
      <c r="G170" s="17">
        <v>0.31964244785697882</v>
      </c>
      <c r="H170" s="17">
        <v>0.2871165644171777</v>
      </c>
      <c r="I170" s="17">
        <v>0.28911023309754086</v>
      </c>
      <c r="K170" s="8">
        <v>575.86999999999887</v>
      </c>
      <c r="L170" s="9">
        <v>3.0303995057649634E-3</v>
      </c>
      <c r="N170" s="6" t="s">
        <v>7</v>
      </c>
      <c r="O170" s="27">
        <v>575.98827003527356</v>
      </c>
      <c r="P170" s="27">
        <v>450.37637795275583</v>
      </c>
      <c r="Q170" s="27">
        <v>438.38075880758771</v>
      </c>
      <c r="R170" s="27">
        <v>495.40932069510211</v>
      </c>
      <c r="S170" s="27">
        <v>474.9409917852995</v>
      </c>
      <c r="T170" s="27">
        <v>443.14722911497176</v>
      </c>
      <c r="U170" s="27">
        <v>499.12496950518232</v>
      </c>
      <c r="V170" s="28"/>
      <c r="W170" s="8">
        <v>1434.67</v>
      </c>
      <c r="X170" s="9">
        <v>0.43274344024203015</v>
      </c>
      <c r="Z170" s="6" t="s">
        <v>7</v>
      </c>
      <c r="AA170" s="24">
        <v>141.93941192025807</v>
      </c>
      <c r="AB170" s="24">
        <v>160.84870641169849</v>
      </c>
      <c r="AC170" s="24">
        <v>195.38318463708967</v>
      </c>
      <c r="AD170" s="24">
        <v>137.9768349734758</v>
      </c>
      <c r="AE170" s="24">
        <v>151.81130120187441</v>
      </c>
      <c r="AF170" s="24">
        <v>127.23490995448259</v>
      </c>
      <c r="AG170" s="24">
        <v>144.30213627844623</v>
      </c>
      <c r="AI170" s="44"/>
    </row>
    <row r="171" spans="2:35" x14ac:dyDescent="0.25">
      <c r="B171" s="6" t="s">
        <v>8</v>
      </c>
      <c r="C171" s="17">
        <v>0.22269182389937003</v>
      </c>
      <c r="D171" s="17">
        <v>0.2727272727272726</v>
      </c>
      <c r="E171" s="17">
        <v>0.42934782608695649</v>
      </c>
      <c r="F171" s="17">
        <v>0.26637950578100184</v>
      </c>
      <c r="G171" s="17">
        <v>0.26906779661016955</v>
      </c>
      <c r="H171" s="17">
        <v>0.2777777777777779</v>
      </c>
      <c r="I171" s="17">
        <v>0.25354899077663373</v>
      </c>
      <c r="K171" s="8">
        <v>284.51999999999958</v>
      </c>
      <c r="L171" s="9">
        <v>1.4972290054704148E-3</v>
      </c>
      <c r="N171" s="6" t="s">
        <v>8</v>
      </c>
      <c r="O171" s="27">
        <v>686.04871426289969</v>
      </c>
      <c r="P171" s="27">
        <v>473.68780487804872</v>
      </c>
      <c r="Q171" s="27">
        <v>710.48809523809541</v>
      </c>
      <c r="R171" s="27">
        <v>531.22011637572803</v>
      </c>
      <c r="S171" s="27">
        <v>484.28313805399881</v>
      </c>
      <c r="T171" s="27">
        <v>586.38188976378046</v>
      </c>
      <c r="U171" s="27">
        <v>552.17791706846742</v>
      </c>
      <c r="V171" s="28"/>
      <c r="W171" s="8">
        <v>663.67999999999927</v>
      </c>
      <c r="X171" s="9">
        <v>0.20018761556304254</v>
      </c>
      <c r="Z171" s="6" t="s">
        <v>8</v>
      </c>
      <c r="AA171" s="24">
        <v>152.77743946302289</v>
      </c>
      <c r="AB171" s="24">
        <v>129.18758314855867</v>
      </c>
      <c r="AC171" s="24">
        <v>305.04651915113874</v>
      </c>
      <c r="AD171" s="24">
        <v>141.50615206109271</v>
      </c>
      <c r="AE171" s="24">
        <v>130.30499689164802</v>
      </c>
      <c r="AF171" s="24">
        <v>162.88385826771687</v>
      </c>
      <c r="AG171" s="24">
        <v>140.00415360185366</v>
      </c>
      <c r="AI171" s="44">
        <f>SUMPRODUCT(K170:K172,AG170:AG172)/SUM(K170:K172)</f>
        <v>149.77360591175415</v>
      </c>
    </row>
    <row r="172" spans="2:35" x14ac:dyDescent="0.25">
      <c r="B172" s="6" t="s">
        <v>9</v>
      </c>
      <c r="C172" s="17">
        <v>0.19720767888307111</v>
      </c>
      <c r="D172" s="17">
        <v>0.58904109589041076</v>
      </c>
      <c r="E172" s="17">
        <v>5.4794520547945216E-2</v>
      </c>
      <c r="F172" s="17">
        <v>0.24700598802395204</v>
      </c>
      <c r="G172" s="17">
        <v>0.26938197829847454</v>
      </c>
      <c r="H172" s="17">
        <v>0.16236162361623627</v>
      </c>
      <c r="I172" s="17">
        <v>0.23717113202992979</v>
      </c>
      <c r="K172" s="8">
        <v>147.38999999999987</v>
      </c>
      <c r="L172" s="9">
        <v>7.7561009108774285E-4</v>
      </c>
      <c r="N172" s="6" t="s">
        <v>9</v>
      </c>
      <c r="O172" s="27">
        <v>1085.6829549826873</v>
      </c>
      <c r="P172" s="27">
        <v>741.64102564102586</v>
      </c>
      <c r="Q172" s="27">
        <v>592.24409448818915</v>
      </c>
      <c r="R172" s="27">
        <v>761.21223958333314</v>
      </c>
      <c r="S172" s="27">
        <v>739.50011873664164</v>
      </c>
      <c r="T172" s="27">
        <v>311.42450142450156</v>
      </c>
      <c r="U172" s="27">
        <v>801.15197081922065</v>
      </c>
      <c r="V172" s="28"/>
      <c r="W172" s="8">
        <v>268.66999999999996</v>
      </c>
      <c r="X172" s="9">
        <v>8.1039667721375802E-2</v>
      </c>
      <c r="Z172" s="6" t="s">
        <v>9</v>
      </c>
      <c r="AA172" s="24">
        <v>214.10501555504956</v>
      </c>
      <c r="AB172" s="24">
        <v>436.85704250087809</v>
      </c>
      <c r="AC172" s="24">
        <v>32.451731204832285</v>
      </c>
      <c r="AD172" s="24">
        <v>188.0239813342065</v>
      </c>
      <c r="AE172" s="24">
        <v>199.20800493723334</v>
      </c>
      <c r="AF172" s="24">
        <v>50.563387685158958</v>
      </c>
      <c r="AG172" s="24">
        <v>190.01011984720384</v>
      </c>
      <c r="AI172" s="44"/>
    </row>
    <row r="173" spans="2:35" ht="28.5" customHeight="1" x14ac:dyDescent="0.25">
      <c r="B173" s="79" t="s">
        <v>50</v>
      </c>
      <c r="C173" s="16">
        <v>0.23110043604347866</v>
      </c>
      <c r="D173" s="16">
        <v>0.1808259232556278</v>
      </c>
      <c r="E173" s="16">
        <v>0.21192092892442446</v>
      </c>
      <c r="F173" s="16">
        <v>0.20283280179084295</v>
      </c>
      <c r="G173" s="16">
        <v>0.34121654515720773</v>
      </c>
      <c r="H173" s="16">
        <v>0.21223307838542838</v>
      </c>
      <c r="I173" s="16">
        <v>0.25654428501588994</v>
      </c>
      <c r="K173" s="4">
        <v>29381.449999999986</v>
      </c>
      <c r="L173" s="5">
        <v>0.15461394335294099</v>
      </c>
      <c r="N173" s="79" t="s">
        <v>50</v>
      </c>
      <c r="O173" s="23">
        <v>471.0938777604469</v>
      </c>
      <c r="P173" s="23">
        <v>543.82995147772397</v>
      </c>
      <c r="Q173" s="23">
        <v>412.56486117432866</v>
      </c>
      <c r="R173" s="23">
        <v>580.55706043655698</v>
      </c>
      <c r="S173" s="23">
        <v>446.20698044629023</v>
      </c>
      <c r="T173" s="23">
        <v>498.19197055871535</v>
      </c>
      <c r="U173" s="23">
        <v>509.26934478669079</v>
      </c>
      <c r="V173" s="26"/>
      <c r="W173" s="4">
        <v>69722.789999999935</v>
      </c>
      <c r="X173" s="5">
        <v>21.030676049455685</v>
      </c>
      <c r="Z173" s="79" t="s">
        <v>50</v>
      </c>
      <c r="AA173" s="23">
        <v>108.87000056785251</v>
      </c>
      <c r="AB173" s="23">
        <v>98.338553070022698</v>
      </c>
      <c r="AC173" s="23">
        <v>87.431128621639942</v>
      </c>
      <c r="AD173" s="23">
        <v>117.7560151678026</v>
      </c>
      <c r="AE173" s="23">
        <v>152.2532042929129</v>
      </c>
      <c r="AF173" s="23">
        <v>105.73281553857886</v>
      </c>
      <c r="AG173" s="23">
        <v>130.65013993881232</v>
      </c>
      <c r="AI173" s="23">
        <f>AG173</f>
        <v>130.65013993881232</v>
      </c>
    </row>
    <row r="174" spans="2:35" x14ac:dyDescent="0.25">
      <c r="B174" s="6" t="s">
        <v>1</v>
      </c>
      <c r="C174" s="17">
        <v>0.23381622427548451</v>
      </c>
      <c r="D174" s="17">
        <v>0.18197805133227993</v>
      </c>
      <c r="E174" s="17">
        <v>0.19880687467449451</v>
      </c>
      <c r="F174" s="17">
        <v>0.20320952789494917</v>
      </c>
      <c r="G174" s="17">
        <v>0.32308580916771079</v>
      </c>
      <c r="H174" s="17">
        <v>0.22354482604817164</v>
      </c>
      <c r="I174" s="17">
        <v>0.25099618674401053</v>
      </c>
      <c r="K174" s="8">
        <v>11416.169999999998</v>
      </c>
      <c r="L174" s="9">
        <v>6.0075287696405202E-2</v>
      </c>
      <c r="N174" s="6" t="s">
        <v>1</v>
      </c>
      <c r="O174" s="27">
        <v>472.22556111226555</v>
      </c>
      <c r="P174" s="27">
        <v>582.68518180633509</v>
      </c>
      <c r="Q174" s="27">
        <v>397.83447605987885</v>
      </c>
      <c r="R174" s="27">
        <v>614.28083399328921</v>
      </c>
      <c r="S174" s="27">
        <v>464.45495076871225</v>
      </c>
      <c r="T174" s="27">
        <v>518.43092611313818</v>
      </c>
      <c r="U174" s="27">
        <v>530.30587254186366</v>
      </c>
      <c r="V174" s="28"/>
      <c r="W174" s="8">
        <v>27495.929999999989</v>
      </c>
      <c r="X174" s="9">
        <v>8.2936726500547433</v>
      </c>
      <c r="Z174" s="6" t="s">
        <v>1</v>
      </c>
      <c r="AA174" s="24">
        <v>110.413997705642</v>
      </c>
      <c r="AB174" s="24">
        <v>106.03591392531212</v>
      </c>
      <c r="AC174" s="24">
        <v>79.092228823229519</v>
      </c>
      <c r="AD174" s="24">
        <v>124.82771827069195</v>
      </c>
      <c r="AE174" s="24">
        <v>150.05880359105868</v>
      </c>
      <c r="AF174" s="24">
        <v>115.892551195954</v>
      </c>
      <c r="AG174" s="24">
        <v>133.10475181596306</v>
      </c>
      <c r="AI174" s="44"/>
    </row>
    <row r="175" spans="2:35" x14ac:dyDescent="0.25">
      <c r="B175" s="6" t="s">
        <v>2</v>
      </c>
      <c r="C175" s="17">
        <v>0.22913806570725179</v>
      </c>
      <c r="D175" s="17">
        <v>0.19110279874423902</v>
      </c>
      <c r="E175" s="17">
        <v>0.20857539782773429</v>
      </c>
      <c r="F175" s="17">
        <v>0.20002929951618195</v>
      </c>
      <c r="G175" s="17">
        <v>0.3339328011954098</v>
      </c>
      <c r="H175" s="17">
        <v>0.18091788242331616</v>
      </c>
      <c r="I175" s="17">
        <v>0.2513358215808984</v>
      </c>
      <c r="K175" s="8">
        <v>8812.0399999999936</v>
      </c>
      <c r="L175" s="9">
        <v>4.6371579802353173E-2</v>
      </c>
      <c r="N175" s="6" t="s">
        <v>2</v>
      </c>
      <c r="O175" s="27">
        <v>462.37615563338784</v>
      </c>
      <c r="P175" s="27">
        <v>542.69408171057569</v>
      </c>
      <c r="Q175" s="27">
        <v>429.2126340360349</v>
      </c>
      <c r="R175" s="27">
        <v>590.25439560769951</v>
      </c>
      <c r="S175" s="27">
        <v>443.26111021503033</v>
      </c>
      <c r="T175" s="27">
        <v>467.9956514275903</v>
      </c>
      <c r="U175" s="27">
        <v>511.53897590939988</v>
      </c>
      <c r="V175" s="28"/>
      <c r="W175" s="8">
        <v>20619.659999999967</v>
      </c>
      <c r="X175" s="9">
        <v>6.2195645026528501</v>
      </c>
      <c r="Z175" s="6" t="s">
        <v>2</v>
      </c>
      <c r="AA175" s="24">
        <v>105.94797793098969</v>
      </c>
      <c r="AB175" s="24">
        <v>103.71035787682575</v>
      </c>
      <c r="AC175" s="24">
        <v>89.523195896755709</v>
      </c>
      <c r="AD175" s="24">
        <v>118.06817328975548</v>
      </c>
      <c r="AE175" s="24">
        <v>148.01942419509234</v>
      </c>
      <c r="AF175" s="24">
        <v>84.668782239600034</v>
      </c>
      <c r="AG175" s="24">
        <v>128.56806878084041</v>
      </c>
      <c r="AI175" s="44">
        <f>SUMPRODUCT(K174:K176,AG174:AG176)/SUM(K174:K176)</f>
        <v>130.23807984812558</v>
      </c>
    </row>
    <row r="176" spans="2:35" x14ac:dyDescent="0.25">
      <c r="B176" s="6" t="s">
        <v>3</v>
      </c>
      <c r="C176" s="17">
        <v>0.22461803730648208</v>
      </c>
      <c r="D176" s="17">
        <v>0.17231370360033491</v>
      </c>
      <c r="E176" s="17">
        <v>0.22808743169398901</v>
      </c>
      <c r="F176" s="17">
        <v>0.19848593523033398</v>
      </c>
      <c r="G176" s="17">
        <v>0.36849702340500745</v>
      </c>
      <c r="H176" s="17">
        <v>0.21312275138727976</v>
      </c>
      <c r="I176" s="17">
        <v>0.26119747327233356</v>
      </c>
      <c r="K176" s="8">
        <v>5660.7499999999955</v>
      </c>
      <c r="L176" s="9">
        <v>2.9788552975947759E-2</v>
      </c>
      <c r="N176" s="6" t="s">
        <v>3</v>
      </c>
      <c r="O176" s="27">
        <v>474.82481463953428</v>
      </c>
      <c r="P176" s="27">
        <v>473.41878258514367</v>
      </c>
      <c r="Q176" s="27">
        <v>393.9556220393917</v>
      </c>
      <c r="R176" s="27">
        <v>553.90387048753439</v>
      </c>
      <c r="S176" s="27">
        <v>418.64826553373149</v>
      </c>
      <c r="T176" s="27">
        <v>506.19753307114752</v>
      </c>
      <c r="U176" s="27">
        <v>486.43841730323624</v>
      </c>
      <c r="V176" s="28"/>
      <c r="W176" s="8">
        <v>12932.609999999988</v>
      </c>
      <c r="X176" s="9">
        <v>3.9008985639265306</v>
      </c>
      <c r="Z176" s="6" t="s">
        <v>3</v>
      </c>
      <c r="AA176" s="24">
        <v>106.65421792874635</v>
      </c>
      <c r="AB176" s="24">
        <v>81.576543781207846</v>
      </c>
      <c r="AC176" s="24">
        <v>89.856326032372706</v>
      </c>
      <c r="AD176" s="24">
        <v>109.94212776142005</v>
      </c>
      <c r="AE176" s="24">
        <v>154.27063970284922</v>
      </c>
      <c r="AF176" s="24">
        <v>107.88221099357649</v>
      </c>
      <c r="AG176" s="24">
        <v>127.05648550219829</v>
      </c>
      <c r="AI176" s="44"/>
    </row>
    <row r="177" spans="2:35" x14ac:dyDescent="0.25">
      <c r="B177" s="6" t="s">
        <v>4</v>
      </c>
      <c r="C177" s="17">
        <v>0.23539487034026657</v>
      </c>
      <c r="D177" s="17">
        <v>0.136504854368932</v>
      </c>
      <c r="E177" s="17">
        <v>0.22357894736842113</v>
      </c>
      <c r="F177" s="17">
        <v>0.21439643274232939</v>
      </c>
      <c r="G177" s="17">
        <v>0.39142409421150137</v>
      </c>
      <c r="H177" s="17">
        <v>0.28470074586137845</v>
      </c>
      <c r="I177" s="17">
        <v>0.28030433478492683</v>
      </c>
      <c r="K177" s="8">
        <v>2018.5499999999986</v>
      </c>
      <c r="L177" s="9">
        <v>1.0622211475440419E-2</v>
      </c>
      <c r="N177" s="6" t="s">
        <v>4</v>
      </c>
      <c r="O177" s="27">
        <v>508.4704366800766</v>
      </c>
      <c r="P177" s="27">
        <v>541.54301319981823</v>
      </c>
      <c r="Q177" s="27">
        <v>414.12418772563183</v>
      </c>
      <c r="R177" s="27">
        <v>526.58563113955336</v>
      </c>
      <c r="S177" s="27">
        <v>437.57076010043357</v>
      </c>
      <c r="T177" s="27">
        <v>538.30863893674587</v>
      </c>
      <c r="U177" s="27">
        <v>491.18956737832849</v>
      </c>
      <c r="V177" s="28"/>
      <c r="W177" s="8">
        <v>4675.9100000000008</v>
      </c>
      <c r="X177" s="9">
        <v>1.4104075359923267</v>
      </c>
      <c r="Z177" s="6" t="s">
        <v>4</v>
      </c>
      <c r="AA177" s="24">
        <v>119.69133251416535</v>
      </c>
      <c r="AB177" s="24">
        <v>73.923250151353812</v>
      </c>
      <c r="AC177" s="24">
        <v>92.589449971499192</v>
      </c>
      <c r="AD177" s="24">
        <v>112.89808084968833</v>
      </c>
      <c r="AE177" s="24">
        <v>171.27573842575038</v>
      </c>
      <c r="AF177" s="24">
        <v>153.25687100891503</v>
      </c>
      <c r="AG177" s="24">
        <v>137.68256493727836</v>
      </c>
      <c r="AI177" s="44"/>
    </row>
    <row r="178" spans="2:35" x14ac:dyDescent="0.25">
      <c r="B178" s="6" t="s">
        <v>5</v>
      </c>
      <c r="C178" s="17">
        <v>0.24682603821788693</v>
      </c>
      <c r="D178" s="17">
        <v>0.12276214833759591</v>
      </c>
      <c r="E178" s="17">
        <v>0.30168453292496167</v>
      </c>
      <c r="F178" s="17">
        <v>0.22862839577967922</v>
      </c>
      <c r="G178" s="17">
        <v>0.39667655100704718</v>
      </c>
      <c r="H178" s="17">
        <v>0.23833757421543672</v>
      </c>
      <c r="I178" s="17">
        <v>0.30193174475439855</v>
      </c>
      <c r="K178" s="8">
        <v>761.64999999999827</v>
      </c>
      <c r="L178" s="9">
        <v>4.0080292141731356E-3</v>
      </c>
      <c r="N178" s="6" t="s">
        <v>5</v>
      </c>
      <c r="O178" s="27">
        <v>403.57293629853189</v>
      </c>
      <c r="P178" s="27">
        <v>372.96153846153845</v>
      </c>
      <c r="Q178" s="27">
        <v>352.62318840579707</v>
      </c>
      <c r="R178" s="27">
        <v>459.33871503554502</v>
      </c>
      <c r="S178" s="27">
        <v>421.69043940954373</v>
      </c>
      <c r="T178" s="27">
        <v>542.32526267702121</v>
      </c>
      <c r="U178" s="27">
        <v>432.90898599544636</v>
      </c>
      <c r="V178" s="28"/>
      <c r="W178" s="8">
        <v>1923.6599999999992</v>
      </c>
      <c r="X178" s="9">
        <v>0.58023883280195676</v>
      </c>
      <c r="Z178" s="6" t="s">
        <v>5</v>
      </c>
      <c r="AA178" s="24">
        <v>99.612308998526274</v>
      </c>
      <c r="AB178" s="24">
        <v>45.785559708833368</v>
      </c>
      <c r="AC178" s="24">
        <v>106.38096189271364</v>
      </c>
      <c r="AD178" s="24">
        <v>105.01787353807588</v>
      </c>
      <c r="AE178" s="24">
        <v>167.27470909762403</v>
      </c>
      <c r="AF178" s="24">
        <v>129.25648754219077</v>
      </c>
      <c r="AG178" s="24">
        <v>130.70896546146261</v>
      </c>
      <c r="AI178" s="44">
        <f>SUMPRODUCT(K177:K179,AG177:AG179)/SUM(K177:K179)</f>
        <v>135.67346030120419</v>
      </c>
    </row>
    <row r="179" spans="2:35" x14ac:dyDescent="0.25">
      <c r="B179" s="6" t="s">
        <v>6</v>
      </c>
      <c r="C179" s="17">
        <v>0.23433902823215619</v>
      </c>
      <c r="D179" s="17">
        <v>0.37815126050420167</v>
      </c>
      <c r="E179" s="17">
        <v>0.2410714285714286</v>
      </c>
      <c r="F179" s="17">
        <v>0.26433026433026424</v>
      </c>
      <c r="G179" s="17">
        <v>0.35912796880538822</v>
      </c>
      <c r="H179" s="17">
        <v>0.27093596059113306</v>
      </c>
      <c r="I179" s="17">
        <v>0.29237666299993714</v>
      </c>
      <c r="K179" s="8">
        <v>422.6099999999991</v>
      </c>
      <c r="L179" s="9">
        <v>2.2238997258605779E-3</v>
      </c>
      <c r="N179" s="6" t="s">
        <v>6</v>
      </c>
      <c r="O179" s="27">
        <v>449.43649130161623</v>
      </c>
      <c r="P179" s="27">
        <v>432.77441540577718</v>
      </c>
      <c r="Q179" s="27">
        <v>636.99999999999977</v>
      </c>
      <c r="R179" s="27">
        <v>479.43915749162204</v>
      </c>
      <c r="S179" s="27">
        <v>446.22255061327053</v>
      </c>
      <c r="T179" s="27">
        <v>282.31433998100704</v>
      </c>
      <c r="U179" s="27">
        <v>461.81684454138309</v>
      </c>
      <c r="V179" s="28"/>
      <c r="W179" s="8">
        <v>1201.2199999999998</v>
      </c>
      <c r="X179" s="9">
        <v>0.3623272775533965</v>
      </c>
      <c r="Z179" s="6" t="s">
        <v>6</v>
      </c>
      <c r="AA179" s="24">
        <v>105.32051062369067</v>
      </c>
      <c r="AB179" s="24">
        <v>163.65419069966364</v>
      </c>
      <c r="AC179" s="24">
        <v>153.56249999999997</v>
      </c>
      <c r="AD179" s="24">
        <v>126.73027923003964</v>
      </c>
      <c r="AE179" s="24">
        <v>160.25099823690337</v>
      </c>
      <c r="AF179" s="24">
        <v>76.489106891405868</v>
      </c>
      <c r="AG179" s="24">
        <v>135.02446792417032</v>
      </c>
      <c r="AI179" s="44"/>
    </row>
    <row r="180" spans="2:35" x14ac:dyDescent="0.25">
      <c r="B180" s="6" t="s">
        <v>7</v>
      </c>
      <c r="C180" s="17">
        <v>0.22745606453471506</v>
      </c>
      <c r="D180" s="17">
        <v>0.35059760956175301</v>
      </c>
      <c r="E180" s="17">
        <v>0.32923076923076922</v>
      </c>
      <c r="F180" s="17">
        <v>0.21354166666666652</v>
      </c>
      <c r="G180" s="17">
        <v>0.3422046847451935</v>
      </c>
      <c r="H180" s="17">
        <v>0.3237410071942447</v>
      </c>
      <c r="I180" s="17">
        <v>0.26571551747366107</v>
      </c>
      <c r="K180" s="8">
        <v>197.22999999999968</v>
      </c>
      <c r="L180" s="9">
        <v>1.0378830196433638E-3</v>
      </c>
      <c r="N180" s="6" t="s">
        <v>7</v>
      </c>
      <c r="O180" s="27">
        <v>532.14701257861816</v>
      </c>
      <c r="P180" s="27">
        <v>271.51104100946367</v>
      </c>
      <c r="Q180" s="27">
        <v>463.28089887640419</v>
      </c>
      <c r="R180" s="27">
        <v>443.41379310344831</v>
      </c>
      <c r="S180" s="27">
        <v>390.03923486577554</v>
      </c>
      <c r="T180" s="27">
        <v>441.52815829528168</v>
      </c>
      <c r="U180" s="27">
        <v>438.23226938828611</v>
      </c>
      <c r="V180" s="28"/>
      <c r="W180" s="8">
        <v>615.3199999999996</v>
      </c>
      <c r="X180" s="9">
        <v>0.18560065635283779</v>
      </c>
      <c r="Z180" s="6" t="s">
        <v>7</v>
      </c>
      <c r="AA180" s="24">
        <v>121.040065235038</v>
      </c>
      <c r="AB180" s="24">
        <v>95.191121947541049</v>
      </c>
      <c r="AC180" s="24">
        <v>152.52632670700075</v>
      </c>
      <c r="AD180" s="24">
        <v>94.687320402298795</v>
      </c>
      <c r="AE180" s="24">
        <v>133.47325340549921</v>
      </c>
      <c r="AF180" s="24">
        <v>142.9407706711344</v>
      </c>
      <c r="AG180" s="24">
        <v>116.44511423416529</v>
      </c>
      <c r="AI180" s="44"/>
    </row>
    <row r="181" spans="2:35" x14ac:dyDescent="0.25">
      <c r="B181" s="6" t="s">
        <v>8</v>
      </c>
      <c r="C181" s="17">
        <v>0.23896940418679558</v>
      </c>
      <c r="D181" s="17">
        <v>3.0303030303030304E-2</v>
      </c>
      <c r="E181" s="17">
        <v>0.84523809523809512</v>
      </c>
      <c r="F181" s="17">
        <v>0.23432115782219159</v>
      </c>
      <c r="G181" s="17">
        <v>0.24520990312163629</v>
      </c>
      <c r="H181" s="17">
        <v>0.23015873015873009</v>
      </c>
      <c r="I181" s="17">
        <v>0.24355546753804017</v>
      </c>
      <c r="K181" s="8">
        <v>73.79000000000002</v>
      </c>
      <c r="L181" s="9">
        <v>3.8830496384669659E-4</v>
      </c>
      <c r="N181" s="6" t="s">
        <v>8</v>
      </c>
      <c r="O181" s="27">
        <v>577.82684341342144</v>
      </c>
      <c r="P181" s="27">
        <v>249.84722222222234</v>
      </c>
      <c r="Q181" s="27">
        <v>1046.9757575757576</v>
      </c>
      <c r="R181" s="27">
        <v>518.76615384615422</v>
      </c>
      <c r="S181" s="27">
        <v>459.53515624999983</v>
      </c>
      <c r="T181" s="27">
        <v>485.54269972451806</v>
      </c>
      <c r="U181" s="27">
        <v>534.26837939043469</v>
      </c>
      <c r="V181" s="28"/>
      <c r="W181" s="8">
        <v>210.96999999999997</v>
      </c>
      <c r="X181" s="9">
        <v>6.3635458738149589E-2</v>
      </c>
      <c r="Z181" s="6" t="s">
        <v>8</v>
      </c>
      <c r="AA181" s="24">
        <v>138.08293649364214</v>
      </c>
      <c r="AB181" s="24">
        <v>7.5711279461279499</v>
      </c>
      <c r="AC181" s="24">
        <v>884.94379509379496</v>
      </c>
      <c r="AD181" s="24">
        <v>121.55788580819603</v>
      </c>
      <c r="AE181" s="24">
        <v>112.68257114504846</v>
      </c>
      <c r="AF181" s="24">
        <v>111.75189120643667</v>
      </c>
      <c r="AG181" s="24">
        <v>130.12398493322834</v>
      </c>
      <c r="AI181" s="44">
        <f>SUMPRODUCT(K180:K182,AG180:AG182)/SUM(K180:K182)</f>
        <v>117.95145569770781</v>
      </c>
    </row>
    <row r="182" spans="2:35" x14ac:dyDescent="0.25">
      <c r="B182" s="6" t="s">
        <v>9</v>
      </c>
      <c r="C182" s="17">
        <v>0.16180758017492711</v>
      </c>
      <c r="D182" s="17">
        <v>0</v>
      </c>
      <c r="E182" s="17">
        <v>0</v>
      </c>
      <c r="F182" s="17">
        <v>0.16625916870415644</v>
      </c>
      <c r="G182" s="17">
        <v>0.25693606755126652</v>
      </c>
      <c r="H182" s="17">
        <v>0.21052631578947373</v>
      </c>
      <c r="I182" s="17">
        <v>0.19296794208893484</v>
      </c>
      <c r="K182" s="8">
        <v>18.659999999999997</v>
      </c>
      <c r="L182" s="9">
        <v>9.8194479270624125E-5</v>
      </c>
      <c r="N182" s="6" t="s">
        <v>9</v>
      </c>
      <c r="O182" s="27">
        <v>490.25364963503671</v>
      </c>
      <c r="P182" s="27">
        <v>491.91666666666663</v>
      </c>
      <c r="Q182" s="27">
        <v>201.15999999999997</v>
      </c>
      <c r="R182" s="27">
        <v>400.77546296296305</v>
      </c>
      <c r="S182" s="27">
        <v>519.3896103896102</v>
      </c>
      <c r="T182" s="27">
        <v>171.41025641025638</v>
      </c>
      <c r="U182" s="27">
        <v>444.30877709955803</v>
      </c>
      <c r="V182" s="28"/>
      <c r="W182" s="8">
        <v>47.510000000000005</v>
      </c>
      <c r="X182" s="9">
        <v>1.4330571382895615E-2</v>
      </c>
      <c r="Z182" s="6" t="s">
        <v>9</v>
      </c>
      <c r="AA182" s="24">
        <v>79.326756719371829</v>
      </c>
      <c r="AB182" s="24">
        <v>0</v>
      </c>
      <c r="AC182" s="24">
        <v>0</v>
      </c>
      <c r="AD182" s="24">
        <v>66.632595309245673</v>
      </c>
      <c r="AE182" s="24">
        <v>133.4499240204909</v>
      </c>
      <c r="AF182" s="24">
        <v>36.086369770580298</v>
      </c>
      <c r="AG182" s="24">
        <v>85.737350368952974</v>
      </c>
      <c r="AI182" s="44"/>
    </row>
    <row r="183" spans="2:35" x14ac:dyDescent="0.25">
      <c r="K183" s="11">
        <v>79671.360000000015</v>
      </c>
      <c r="L183" s="12">
        <v>0.41925443236776183</v>
      </c>
      <c r="W183" s="11">
        <v>188307.83000000005</v>
      </c>
      <c r="X183" s="12">
        <v>56.799806351782209</v>
      </c>
    </row>
    <row r="184" spans="2:35" x14ac:dyDescent="0.25">
      <c r="B184" s="13" t="s">
        <v>28</v>
      </c>
      <c r="C184" s="14">
        <v>8428.3199999999961</v>
      </c>
      <c r="D184" s="14">
        <v>1301.600000000001</v>
      </c>
      <c r="E184" s="14">
        <v>777.70000000000027</v>
      </c>
      <c r="F184" s="14">
        <v>13164.749999999965</v>
      </c>
      <c r="G184" s="14">
        <v>26056.280000000064</v>
      </c>
      <c r="H184" s="14">
        <v>561.26</v>
      </c>
      <c r="I184" s="14">
        <v>50289.910000000025</v>
      </c>
      <c r="N184" s="13" t="s">
        <v>28</v>
      </c>
      <c r="O184" s="14">
        <v>15866.419999999989</v>
      </c>
      <c r="P184" s="14">
        <v>7198.9499999999898</v>
      </c>
      <c r="Q184" s="14">
        <v>3665.35</v>
      </c>
      <c r="R184" s="14">
        <v>47793.400000000009</v>
      </c>
      <c r="S184" s="14">
        <v>42203.680000000095</v>
      </c>
      <c r="T184" s="14">
        <v>1857.2400000000005</v>
      </c>
      <c r="U184" s="14">
        <v>118585.04000000007</v>
      </c>
    </row>
    <row r="185" spans="2:35" ht="33.75" customHeight="1" x14ac:dyDescent="0.25">
      <c r="B185" s="69" t="s">
        <v>50</v>
      </c>
      <c r="C185" s="14">
        <v>5316.8999999999887</v>
      </c>
      <c r="D185" s="14">
        <v>902.90000000000089</v>
      </c>
      <c r="E185" s="14">
        <v>527.45000000000005</v>
      </c>
      <c r="F185" s="14">
        <v>8512.6999999999771</v>
      </c>
      <c r="G185" s="14">
        <v>13737.460000000023</v>
      </c>
      <c r="H185" s="14">
        <v>384.04000000000019</v>
      </c>
      <c r="I185" s="14">
        <v>29381.449999999986</v>
      </c>
      <c r="N185" s="69" t="s">
        <v>50</v>
      </c>
      <c r="O185" s="14">
        <v>9744.7999999999956</v>
      </c>
      <c r="P185" s="14">
        <v>4307.3</v>
      </c>
      <c r="Q185" s="14">
        <v>2196.9999999999995</v>
      </c>
      <c r="R185" s="14">
        <v>27879.649999999907</v>
      </c>
      <c r="S185" s="14">
        <v>24398.440000000039</v>
      </c>
      <c r="T185" s="14">
        <v>1195.5999999999999</v>
      </c>
      <c r="U185" s="14">
        <v>69722.789999999935</v>
      </c>
    </row>
    <row r="186" spans="2:35" x14ac:dyDescent="0.25">
      <c r="B186" s="53" t="s">
        <v>41</v>
      </c>
      <c r="C186" s="11">
        <v>13745.219999999985</v>
      </c>
      <c r="D186" s="11">
        <v>2204.5000000000014</v>
      </c>
      <c r="E186" s="11">
        <v>1305.1499999999999</v>
      </c>
      <c r="F186" s="11">
        <v>21677.449999999943</v>
      </c>
      <c r="G186" s="11">
        <v>39793.740000000078</v>
      </c>
      <c r="H186" s="11">
        <v>945.3000000000003</v>
      </c>
      <c r="I186" s="11">
        <v>79671.360000000015</v>
      </c>
      <c r="N186" s="53" t="s">
        <v>41</v>
      </c>
      <c r="O186" s="11">
        <v>25611.219999999983</v>
      </c>
      <c r="P186" s="11">
        <v>11506.249999999991</v>
      </c>
      <c r="Q186" s="11">
        <v>5862.35</v>
      </c>
      <c r="R186" s="11">
        <v>75673.04999999993</v>
      </c>
      <c r="S186" s="11">
        <v>66602.120000000155</v>
      </c>
      <c r="T186" s="11">
        <v>3052.8400000000011</v>
      </c>
      <c r="U186" s="11">
        <v>188307.83000000005</v>
      </c>
    </row>
    <row r="187" spans="2:35" x14ac:dyDescent="0.25">
      <c r="B187" s="19"/>
      <c r="C187" s="20"/>
      <c r="D187" s="20"/>
      <c r="E187" s="20"/>
      <c r="F187" s="20"/>
      <c r="G187" s="20"/>
      <c r="H187" s="20"/>
      <c r="I187" s="20"/>
      <c r="N187" s="29"/>
      <c r="O187" s="30"/>
      <c r="P187" s="30"/>
      <c r="Q187" s="30"/>
      <c r="R187" s="30"/>
      <c r="S187" s="30"/>
      <c r="T187" s="30"/>
      <c r="U187" s="30"/>
    </row>
    <row r="188" spans="2:35" x14ac:dyDescent="0.25">
      <c r="B188" s="19"/>
      <c r="C188" s="20"/>
      <c r="D188" s="20"/>
      <c r="E188" s="20"/>
      <c r="F188" s="20"/>
      <c r="G188" s="20"/>
      <c r="H188" s="20"/>
      <c r="I188" s="20"/>
      <c r="O188" s="25"/>
      <c r="P188" s="25"/>
      <c r="Q188" s="25"/>
      <c r="R188" s="25"/>
      <c r="S188" s="25"/>
      <c r="T188" s="25"/>
      <c r="U188" s="25"/>
    </row>
    <row r="189" spans="2:35" x14ac:dyDescent="0.25">
      <c r="O189" s="25"/>
      <c r="P189" s="25"/>
      <c r="Q189" s="25"/>
      <c r="R189" s="25"/>
      <c r="S189" s="25"/>
      <c r="T189" s="25"/>
      <c r="U189" s="25"/>
    </row>
    <row r="190" spans="2:35" ht="18.75" x14ac:dyDescent="0.3">
      <c r="B190" s="72" t="s">
        <v>75</v>
      </c>
      <c r="N190" s="76" t="s">
        <v>76</v>
      </c>
      <c r="O190" s="25"/>
      <c r="P190" s="25"/>
      <c r="Q190" s="25"/>
      <c r="R190" s="25"/>
      <c r="S190" s="25"/>
      <c r="T190" s="25"/>
      <c r="U190" s="25"/>
      <c r="Z190" s="76" t="s">
        <v>77</v>
      </c>
    </row>
    <row r="191" spans="2:35" ht="15.75" x14ac:dyDescent="0.25">
      <c r="B191" s="66" t="s">
        <v>58</v>
      </c>
      <c r="N191" s="66" t="s">
        <v>60</v>
      </c>
      <c r="O191" s="25"/>
      <c r="P191" s="25"/>
      <c r="Q191" s="25"/>
      <c r="R191" s="25"/>
      <c r="S191" s="25"/>
      <c r="T191" s="25"/>
      <c r="U191" s="25"/>
      <c r="Z191" s="66" t="s">
        <v>58</v>
      </c>
    </row>
    <row r="192" spans="2:35" x14ac:dyDescent="0.25">
      <c r="O192" s="25"/>
      <c r="P192" s="25"/>
      <c r="Q192" s="25"/>
      <c r="R192" s="25"/>
      <c r="S192" s="25"/>
      <c r="T192" s="25"/>
      <c r="U192" s="25"/>
    </row>
    <row r="193" spans="2:35" x14ac:dyDescent="0.25">
      <c r="B193" s="1" t="s">
        <v>49</v>
      </c>
      <c r="C193" s="1" t="s">
        <v>42</v>
      </c>
      <c r="D193" s="1" t="s">
        <v>10</v>
      </c>
      <c r="E193" s="1" t="s">
        <v>21</v>
      </c>
      <c r="F193" s="1" t="s">
        <v>11</v>
      </c>
      <c r="G193" s="1" t="s">
        <v>12</v>
      </c>
      <c r="H193" s="1" t="s">
        <v>22</v>
      </c>
      <c r="I193" s="1" t="s">
        <v>23</v>
      </c>
      <c r="K193" s="1" t="s">
        <v>41</v>
      </c>
      <c r="L193" s="1" t="s">
        <v>27</v>
      </c>
      <c r="N193" s="1" t="s">
        <v>49</v>
      </c>
      <c r="O193" s="1" t="s">
        <v>42</v>
      </c>
      <c r="P193" s="22" t="s">
        <v>10</v>
      </c>
      <c r="Q193" s="22" t="s">
        <v>21</v>
      </c>
      <c r="R193" s="22" t="s">
        <v>11</v>
      </c>
      <c r="S193" s="22" t="s">
        <v>12</v>
      </c>
      <c r="T193" s="22" t="s">
        <v>22</v>
      </c>
      <c r="U193" s="22" t="s">
        <v>23</v>
      </c>
      <c r="W193" s="1" t="s">
        <v>41</v>
      </c>
      <c r="X193" s="1" t="s">
        <v>27</v>
      </c>
      <c r="Z193" s="1" t="s">
        <v>49</v>
      </c>
      <c r="AA193" s="1" t="s">
        <v>42</v>
      </c>
      <c r="AB193" s="22" t="s">
        <v>10</v>
      </c>
      <c r="AC193" s="22" t="s">
        <v>21</v>
      </c>
      <c r="AD193" s="22" t="s">
        <v>11</v>
      </c>
      <c r="AE193" s="22" t="s">
        <v>12</v>
      </c>
      <c r="AF193" s="22" t="s">
        <v>22</v>
      </c>
      <c r="AG193" s="22" t="s">
        <v>23</v>
      </c>
      <c r="AI193" s="22" t="s">
        <v>26</v>
      </c>
    </row>
    <row r="194" spans="2:35" x14ac:dyDescent="0.25">
      <c r="B194" s="2" t="s">
        <v>28</v>
      </c>
      <c r="C194" s="18">
        <v>0.21678672743563784</v>
      </c>
      <c r="D194" s="18">
        <v>0.17401900448033103</v>
      </c>
      <c r="E194" s="18">
        <v>0.2137943115584291</v>
      </c>
      <c r="F194" s="18">
        <v>0.19040345152766791</v>
      </c>
      <c r="G194" s="18">
        <v>0.26531234415724947</v>
      </c>
      <c r="H194" s="18">
        <v>0.1714489346341104</v>
      </c>
      <c r="I194" s="18">
        <v>0.22296357852210835</v>
      </c>
      <c r="K194" s="4">
        <v>32381.849999999966</v>
      </c>
      <c r="L194" s="5">
        <v>0.17040294204552289</v>
      </c>
      <c r="N194" s="2" t="s">
        <v>28</v>
      </c>
      <c r="O194" s="23">
        <v>348.12222472568789</v>
      </c>
      <c r="P194" s="23">
        <v>390.85316391071342</v>
      </c>
      <c r="Q194" s="23">
        <v>283.39856510456423</v>
      </c>
      <c r="R194" s="23">
        <v>447.56947014962105</v>
      </c>
      <c r="S194" s="23">
        <v>342.24228839832358</v>
      </c>
      <c r="T194" s="23">
        <v>310.91727652079106</v>
      </c>
      <c r="U194" s="23">
        <v>381.64943593494326</v>
      </c>
      <c r="V194" s="26"/>
      <c r="W194" s="4">
        <v>65246.019999999953</v>
      </c>
      <c r="X194" s="5">
        <v>0.60548256377605136</v>
      </c>
      <c r="Z194" s="2" t="s">
        <v>28</v>
      </c>
      <c r="AA194" s="23">
        <v>75.468277845895571</v>
      </c>
      <c r="AB194" s="23">
        <v>68.015878481729999</v>
      </c>
      <c r="AC194" s="23">
        <v>60.589001123176956</v>
      </c>
      <c r="AD194" s="23">
        <v>85.218771914897388</v>
      </c>
      <c r="AE194" s="23">
        <v>90.801103804700659</v>
      </c>
      <c r="AF194" s="23">
        <v>53.306435818828739</v>
      </c>
      <c r="AG194" s="23">
        <v>85.093923976999079</v>
      </c>
      <c r="AI194" s="23">
        <f>AG194</f>
        <v>85.093923976999079</v>
      </c>
    </row>
    <row r="195" spans="2:35" x14ac:dyDescent="0.25">
      <c r="B195" s="6" t="s">
        <v>1</v>
      </c>
      <c r="C195" s="7">
        <v>0.22588628224216339</v>
      </c>
      <c r="D195" s="7">
        <v>0.18149452855643863</v>
      </c>
      <c r="E195" s="7">
        <v>0.22395136313233655</v>
      </c>
      <c r="F195" s="7">
        <v>0.20030529038177006</v>
      </c>
      <c r="G195" s="7">
        <v>0.27821388622563142</v>
      </c>
      <c r="H195" s="7">
        <v>0.17573127852173276</v>
      </c>
      <c r="I195" s="7">
        <v>0.23336210533606427</v>
      </c>
      <c r="K195" s="8">
        <v>12533.789999999985</v>
      </c>
      <c r="L195" s="9">
        <v>6.5956537102752136E-2</v>
      </c>
      <c r="N195" s="6" t="s">
        <v>1</v>
      </c>
      <c r="O195" s="27">
        <v>379.06976911577448</v>
      </c>
      <c r="P195" s="27">
        <v>415.57273898638033</v>
      </c>
      <c r="Q195" s="27">
        <v>307.30912679507247</v>
      </c>
      <c r="R195" s="27">
        <v>467.21937320392618</v>
      </c>
      <c r="S195" s="27">
        <v>353.68684244231758</v>
      </c>
      <c r="T195" s="27">
        <v>334.62481331342019</v>
      </c>
      <c r="U195" s="27">
        <v>398.89829348419545</v>
      </c>
      <c r="V195" s="28"/>
      <c r="W195" s="8">
        <v>26503.709999999992</v>
      </c>
      <c r="X195" s="9">
        <v>0.24595422495313854</v>
      </c>
      <c r="Z195" s="6" t="s">
        <v>1</v>
      </c>
      <c r="AA195" s="24">
        <v>85.626660855957553</v>
      </c>
      <c r="AB195" s="24">
        <v>75.424178343241024</v>
      </c>
      <c r="AC195" s="24">
        <v>68.822297848764535</v>
      </c>
      <c r="AD195" s="24">
        <v>93.586512221601026</v>
      </c>
      <c r="AE195" s="24">
        <v>98.400590942749773</v>
      </c>
      <c r="AF195" s="24">
        <v>58.80404626866347</v>
      </c>
      <c r="AG195" s="24">
        <v>93.087745582435105</v>
      </c>
      <c r="AI195" s="44"/>
    </row>
    <row r="196" spans="2:35" x14ac:dyDescent="0.25">
      <c r="B196" s="6" t="s">
        <v>2</v>
      </c>
      <c r="C196" s="7">
        <v>0.22745862140237849</v>
      </c>
      <c r="D196" s="7">
        <v>0.18257126614147662</v>
      </c>
      <c r="E196" s="7">
        <v>0.20144317498496697</v>
      </c>
      <c r="F196" s="7">
        <v>0.1909447246775893</v>
      </c>
      <c r="G196" s="7">
        <v>0.27263280302842857</v>
      </c>
      <c r="H196" s="7">
        <v>0.1564106287207786</v>
      </c>
      <c r="I196" s="7">
        <v>0.22748194880156028</v>
      </c>
      <c r="K196" s="8">
        <v>10000.979999999987</v>
      </c>
      <c r="L196" s="9">
        <v>5.2628136296673386E-2</v>
      </c>
      <c r="N196" s="6" t="s">
        <v>2</v>
      </c>
      <c r="O196" s="27">
        <v>359.42127725877799</v>
      </c>
      <c r="P196" s="27">
        <v>401.70791179075962</v>
      </c>
      <c r="Q196" s="27">
        <v>258.43917040838147</v>
      </c>
      <c r="R196" s="27">
        <v>462.50379887622796</v>
      </c>
      <c r="S196" s="27">
        <v>337.78115407831683</v>
      </c>
      <c r="T196" s="27">
        <v>314.62257824143097</v>
      </c>
      <c r="U196" s="27">
        <v>386.70660768425245</v>
      </c>
      <c r="V196" s="28"/>
      <c r="W196" s="8">
        <v>19470.209999999977</v>
      </c>
      <c r="X196" s="9">
        <v>0.18068339904959885</v>
      </c>
      <c r="Z196" s="6" t="s">
        <v>2</v>
      </c>
      <c r="AA196" s="24">
        <v>81.753468227963694</v>
      </c>
      <c r="AB196" s="24">
        <v>73.340322074687592</v>
      </c>
      <c r="AC196" s="24">
        <v>52.060807027545287</v>
      </c>
      <c r="AD196" s="24">
        <v>88.312660538760483</v>
      </c>
      <c r="AE196" s="24">
        <v>92.09022284654904</v>
      </c>
      <c r="AF196" s="24">
        <v>49.210315272494576</v>
      </c>
      <c r="AG196" s="24">
        <v>87.968772730454177</v>
      </c>
      <c r="AI196" s="44">
        <f>SUMPRODUCT(K195:K197,AG195:AG197)/SUM(K195:K197)</f>
        <v>88.346072012133789</v>
      </c>
    </row>
    <row r="197" spans="2:35" x14ac:dyDescent="0.25">
      <c r="B197" s="6" t="s">
        <v>3</v>
      </c>
      <c r="C197" s="7">
        <v>0.21681884345639874</v>
      </c>
      <c r="D197" s="7">
        <v>0.15476773705072819</v>
      </c>
      <c r="E197" s="7">
        <v>0.19999999999999993</v>
      </c>
      <c r="F197" s="7">
        <v>0.18231200634230835</v>
      </c>
      <c r="G197" s="7">
        <v>0.24852565313814592</v>
      </c>
      <c r="H197" s="7">
        <v>0.16980399767125964</v>
      </c>
      <c r="I197" s="7">
        <v>0.21216645566345649</v>
      </c>
      <c r="K197" s="8">
        <v>6028.0500000000029</v>
      </c>
      <c r="L197" s="9">
        <v>3.1721395003605907E-2</v>
      </c>
      <c r="N197" s="6" t="s">
        <v>3</v>
      </c>
      <c r="O197" s="27">
        <v>335.51325509707345</v>
      </c>
      <c r="P197" s="27">
        <v>335.08790920995142</v>
      </c>
      <c r="Q197" s="27">
        <v>290.16420925065665</v>
      </c>
      <c r="R197" s="27">
        <v>441.81152163125449</v>
      </c>
      <c r="S197" s="27">
        <v>330.18656928095322</v>
      </c>
      <c r="T197" s="27">
        <v>291.79558858221287</v>
      </c>
      <c r="U197" s="27">
        <v>372.88147311648498</v>
      </c>
      <c r="V197" s="28"/>
      <c r="W197" s="8">
        <v>11502.959999999994</v>
      </c>
      <c r="X197" s="9">
        <v>0.10674738032777123</v>
      </c>
      <c r="Z197" s="6" t="s">
        <v>3</v>
      </c>
      <c r="AA197" s="24">
        <v>72.745595934439137</v>
      </c>
      <c r="AB197" s="24">
        <v>51.860797421484044</v>
      </c>
      <c r="AC197" s="24">
        <v>58.032841850131312</v>
      </c>
      <c r="AD197" s="24">
        <v>80.547544933742174</v>
      </c>
      <c r="AE197" s="24">
        <v>82.059832787992562</v>
      </c>
      <c r="AF197" s="24">
        <v>49.548057444097914</v>
      </c>
      <c r="AG197" s="24">
        <v>79.112940533693049</v>
      </c>
      <c r="AI197" s="44"/>
    </row>
    <row r="198" spans="2:35" x14ac:dyDescent="0.25">
      <c r="B198" s="6" t="s">
        <v>4</v>
      </c>
      <c r="C198" s="7">
        <v>0.21252144824304561</v>
      </c>
      <c r="D198" s="7">
        <v>0.1406569228351407</v>
      </c>
      <c r="E198" s="7">
        <v>0.19235511713933434</v>
      </c>
      <c r="F198" s="7">
        <v>0.17599725794868451</v>
      </c>
      <c r="G198" s="7">
        <v>0.2479144942648592</v>
      </c>
      <c r="H198" s="7">
        <v>0.18490566037735803</v>
      </c>
      <c r="I198" s="7">
        <v>0.21048475869827266</v>
      </c>
      <c r="K198" s="8">
        <v>2089.9599999999978</v>
      </c>
      <c r="L198" s="9">
        <v>1.0997992170226872E-2</v>
      </c>
      <c r="N198" s="6" t="s">
        <v>4</v>
      </c>
      <c r="O198" s="27">
        <v>321.54103171334538</v>
      </c>
      <c r="P198" s="27">
        <v>341.56976367756573</v>
      </c>
      <c r="Q198" s="27">
        <v>268.56322473771394</v>
      </c>
      <c r="R198" s="27">
        <v>389.70189000390008</v>
      </c>
      <c r="S198" s="27">
        <v>346.27756599295122</v>
      </c>
      <c r="T198" s="27">
        <v>285.06352459016387</v>
      </c>
      <c r="U198" s="27">
        <v>354.0050737284194</v>
      </c>
      <c r="V198" s="28"/>
      <c r="W198" s="8">
        <v>3890.6299999999997</v>
      </c>
      <c r="X198" s="9">
        <v>3.6105016476162377E-2</v>
      </c>
      <c r="Z198" s="6" t="s">
        <v>4</v>
      </c>
      <c r="AA198" s="24">
        <v>68.334365729283221</v>
      </c>
      <c r="AB198" s="24">
        <v>48.044151892412607</v>
      </c>
      <c r="AC198" s="24">
        <v>51.65951055374034</v>
      </c>
      <c r="AD198" s="24">
        <v>68.586464058106273</v>
      </c>
      <c r="AE198" s="24">
        <v>85.847227648408904</v>
      </c>
      <c r="AF198" s="24">
        <v>52.709859263841487</v>
      </c>
      <c r="AG198" s="24">
        <v>74.512672521690575</v>
      </c>
      <c r="AI198" s="44"/>
    </row>
    <row r="199" spans="2:35" x14ac:dyDescent="0.25">
      <c r="B199" s="6" t="s">
        <v>5</v>
      </c>
      <c r="C199" s="7">
        <v>0.20265628577971023</v>
      </c>
      <c r="D199" s="7">
        <v>9.5956134338588059E-2</v>
      </c>
      <c r="E199" s="7">
        <v>0.38454011741682997</v>
      </c>
      <c r="F199" s="7">
        <v>0.18089456869009579</v>
      </c>
      <c r="G199" s="7">
        <v>0.24013686195098108</v>
      </c>
      <c r="H199" s="7">
        <v>0.2295345104333866</v>
      </c>
      <c r="I199" s="7">
        <v>0.21328059509566902</v>
      </c>
      <c r="K199" s="8">
        <v>786.17999999999824</v>
      </c>
      <c r="L199" s="9">
        <v>4.1371133822604034E-3</v>
      </c>
      <c r="N199" s="6" t="s">
        <v>5</v>
      </c>
      <c r="O199" s="27">
        <v>240.35879059350611</v>
      </c>
      <c r="P199" s="27">
        <v>281.55340909090916</v>
      </c>
      <c r="Q199" s="27">
        <v>241.42807825086291</v>
      </c>
      <c r="R199" s="27">
        <v>363.75348489877223</v>
      </c>
      <c r="S199" s="27">
        <v>331.62495755517818</v>
      </c>
      <c r="T199" s="27">
        <v>239.65889407061974</v>
      </c>
      <c r="U199" s="27">
        <v>318.34820887371228</v>
      </c>
      <c r="V199" s="28"/>
      <c r="W199" s="8">
        <v>1666.2699999999979</v>
      </c>
      <c r="X199" s="9">
        <v>1.5462972784288154E-2</v>
      </c>
      <c r="Z199" s="6" t="s">
        <v>5</v>
      </c>
      <c r="AA199" s="24">
        <v>48.710219756183101</v>
      </c>
      <c r="AB199" s="24">
        <v>27.01677674621472</v>
      </c>
      <c r="AC199" s="24">
        <v>92.838781558306437</v>
      </c>
      <c r="AD199" s="24">
        <v>65.801029760282674</v>
      </c>
      <c r="AE199" s="24">
        <v>79.635376651927785</v>
      </c>
      <c r="AF199" s="24">
        <v>55.00998692150656</v>
      </c>
      <c r="AG199" s="24">
        <v>67.897495436225697</v>
      </c>
      <c r="AI199" s="44">
        <f>SUMPRODUCT(K198:K200,AG198:AG200)/SUM(K198:K200)</f>
        <v>70.080938888848323</v>
      </c>
    </row>
    <row r="200" spans="2:35" x14ac:dyDescent="0.25">
      <c r="B200" s="6" t="s">
        <v>6</v>
      </c>
      <c r="C200" s="7">
        <v>0.17713968364975122</v>
      </c>
      <c r="D200" s="7">
        <v>0.16904276985743377</v>
      </c>
      <c r="E200" s="7">
        <v>0.19191919191919177</v>
      </c>
      <c r="F200" s="7">
        <v>0.15180898759253456</v>
      </c>
      <c r="G200" s="7">
        <v>0.22558922558922562</v>
      </c>
      <c r="H200" s="7">
        <v>0.34952298352124894</v>
      </c>
      <c r="I200" s="7">
        <v>0.19251207241428039</v>
      </c>
      <c r="K200" s="8">
        <v>476.39999999999901</v>
      </c>
      <c r="L200" s="9">
        <v>2.5069587312178589E-3</v>
      </c>
      <c r="N200" s="6" t="s">
        <v>6</v>
      </c>
      <c r="O200" s="27">
        <v>217.01825325366377</v>
      </c>
      <c r="P200" s="27">
        <v>253.57812500000006</v>
      </c>
      <c r="Q200" s="27">
        <v>170.06378132118454</v>
      </c>
      <c r="R200" s="27">
        <v>307.264869782782</v>
      </c>
      <c r="S200" s="27">
        <v>301.9836674090572</v>
      </c>
      <c r="T200" s="27">
        <v>270.08320493066282</v>
      </c>
      <c r="U200" s="27">
        <v>281.76008756868163</v>
      </c>
      <c r="V200" s="28"/>
      <c r="W200" s="8">
        <v>1164.7999999999988</v>
      </c>
      <c r="X200" s="9">
        <v>1.0809335041223118E-2</v>
      </c>
      <c r="Z200" s="6" t="s">
        <v>6</v>
      </c>
      <c r="AA200" s="24">
        <v>38.442544727575594</v>
      </c>
      <c r="AB200" s="24">
        <v>42.865548625254583</v>
      </c>
      <c r="AC200" s="24">
        <v>32.638503485883874</v>
      </c>
      <c r="AD200" s="24">
        <v>46.645568804476099</v>
      </c>
      <c r="AE200" s="24">
        <v>68.124261671403488</v>
      </c>
      <c r="AF200" s="24">
        <v>94.400287586346167</v>
      </c>
      <c r="AG200" s="24">
        <v>54.242218381476022</v>
      </c>
      <c r="AI200" s="44"/>
    </row>
    <row r="201" spans="2:35" x14ac:dyDescent="0.25">
      <c r="B201" s="6" t="s">
        <v>7</v>
      </c>
      <c r="C201" s="7">
        <v>0.1436640247790831</v>
      </c>
      <c r="D201" s="7">
        <v>0.20920502092050197</v>
      </c>
      <c r="E201" s="7">
        <v>0.348314606741573</v>
      </c>
      <c r="F201" s="7">
        <v>0.13947565543071153</v>
      </c>
      <c r="G201" s="7">
        <v>0.19646995899447328</v>
      </c>
      <c r="H201" s="7">
        <v>0.27967479674796764</v>
      </c>
      <c r="I201" s="7">
        <v>0.16651094872445332</v>
      </c>
      <c r="K201" s="8">
        <v>269.10999999999973</v>
      </c>
      <c r="L201" s="9">
        <v>1.4161369944543215E-3</v>
      </c>
      <c r="N201" s="6" t="s">
        <v>7</v>
      </c>
      <c r="O201" s="27">
        <v>191.46261812117865</v>
      </c>
      <c r="P201" s="27">
        <v>224.15231788079467</v>
      </c>
      <c r="Q201" s="27">
        <v>217.97986577181197</v>
      </c>
      <c r="R201" s="27">
        <v>289.69652036378028</v>
      </c>
      <c r="S201" s="27">
        <v>292.08643167551918</v>
      </c>
      <c r="T201" s="27">
        <v>213.68642447418762</v>
      </c>
      <c r="U201" s="27">
        <v>263.56927419726014</v>
      </c>
      <c r="V201" s="28"/>
      <c r="W201" s="8">
        <v>651.82999999999959</v>
      </c>
      <c r="X201" s="9">
        <v>6.0489773866075442E-3</v>
      </c>
      <c r="Z201" s="6" t="s">
        <v>7</v>
      </c>
      <c r="AA201" s="24">
        <v>27.506290314029137</v>
      </c>
      <c r="AB201" s="24">
        <v>46.893790351630656</v>
      </c>
      <c r="AC201" s="24">
        <v>75.925571223889548</v>
      </c>
      <c r="AD201" s="24">
        <v>40.405612053734721</v>
      </c>
      <c r="AE201" s="24">
        <v>57.386209254131273</v>
      </c>
      <c r="AF201" s="24">
        <v>59.762707332618362</v>
      </c>
      <c r="AG201" s="24">
        <v>43.887169901201361</v>
      </c>
      <c r="AI201" s="44"/>
    </row>
    <row r="202" spans="2:35" x14ac:dyDescent="0.25">
      <c r="B202" s="6" t="s">
        <v>8</v>
      </c>
      <c r="C202" s="7">
        <v>0.11271807838179498</v>
      </c>
      <c r="D202" s="7">
        <v>0.17768595041322308</v>
      </c>
      <c r="E202" s="7">
        <v>4.347826086956523E-2</v>
      </c>
      <c r="F202" s="7">
        <v>0.10479764138300722</v>
      </c>
      <c r="G202" s="7">
        <v>0.20679796696315128</v>
      </c>
      <c r="H202" s="7">
        <v>0.12037037037037043</v>
      </c>
      <c r="I202" s="7">
        <v>0.14325851768125294</v>
      </c>
      <c r="K202" s="8">
        <v>133.07999999999993</v>
      </c>
      <c r="L202" s="9">
        <v>7.0030660778856669E-4</v>
      </c>
      <c r="N202" s="6" t="s">
        <v>8</v>
      </c>
      <c r="O202" s="27">
        <v>191.47376267143721</v>
      </c>
      <c r="P202" s="27">
        <v>256.08181818181828</v>
      </c>
      <c r="Q202" s="27">
        <v>242.05839416058396</v>
      </c>
      <c r="R202" s="27">
        <v>274.43430482560916</v>
      </c>
      <c r="S202" s="27">
        <v>247.37862137862152</v>
      </c>
      <c r="T202" s="27">
        <v>230.36697247706419</v>
      </c>
      <c r="U202" s="27">
        <v>243.97712622166776</v>
      </c>
      <c r="V202" s="28"/>
      <c r="W202" s="8">
        <v>288.53999999999996</v>
      </c>
      <c r="X202" s="9">
        <v>2.6776489807645272E-3</v>
      </c>
      <c r="Z202" s="6" t="s">
        <v>8</v>
      </c>
      <c r="AA202" s="24">
        <v>21.582554588856269</v>
      </c>
      <c r="AB202" s="24">
        <v>45.502141247182571</v>
      </c>
      <c r="AC202" s="24">
        <v>10.524278006981914</v>
      </c>
      <c r="AD202" s="24">
        <v>28.760067860309075</v>
      </c>
      <c r="AE202" s="24">
        <v>51.157395971246082</v>
      </c>
      <c r="AF202" s="24">
        <v>27.72935779816515</v>
      </c>
      <c r="AG202" s="24">
        <v>34.95180145064807</v>
      </c>
      <c r="AI202" s="44">
        <f>SUMPRODUCT(K201:K203,AG201:AG203)/SUM(K201:K203)</f>
        <v>40.477103240764066</v>
      </c>
    </row>
    <row r="203" spans="2:35" x14ac:dyDescent="0.25">
      <c r="B203" s="6" t="s">
        <v>9</v>
      </c>
      <c r="C203" s="7">
        <v>9.8797750630211359E-2</v>
      </c>
      <c r="D203" s="7">
        <v>0.56164383561643827</v>
      </c>
      <c r="E203" s="7">
        <v>0.23076923076923075</v>
      </c>
      <c r="F203" s="7">
        <v>9.1463414634146381E-2</v>
      </c>
      <c r="G203" s="7">
        <v>0.17092119866814642</v>
      </c>
      <c r="H203" s="7">
        <v>6.6841415465268714E-2</v>
      </c>
      <c r="I203" s="7">
        <v>0.12527031502659314</v>
      </c>
      <c r="K203" s="8">
        <v>64.299999999999983</v>
      </c>
      <c r="L203" s="9">
        <v>3.3836575654346896E-4</v>
      </c>
      <c r="N203" s="6" t="s">
        <v>9</v>
      </c>
      <c r="O203" s="27">
        <v>435.55967976710366</v>
      </c>
      <c r="P203" s="27">
        <v>265.71929824561403</v>
      </c>
      <c r="Q203" s="27">
        <v>221.44444444444446</v>
      </c>
      <c r="R203" s="27">
        <v>239.72844827586201</v>
      </c>
      <c r="S203" s="27">
        <v>273.91733333333326</v>
      </c>
      <c r="T203" s="27">
        <v>134.01149425287352</v>
      </c>
      <c r="U203" s="27">
        <v>300.47641729709545</v>
      </c>
      <c r="V203" s="28"/>
      <c r="W203" s="8">
        <v>107.06999999999998</v>
      </c>
      <c r="X203" s="9">
        <v>9.9360877649704677E-4</v>
      </c>
      <c r="Z203" s="6" t="s">
        <v>9</v>
      </c>
      <c r="AA203" s="24">
        <v>43.032316626205024</v>
      </c>
      <c r="AB203" s="24">
        <v>149.23960586397499</v>
      </c>
      <c r="AC203" s="24">
        <v>51.102564102564102</v>
      </c>
      <c r="AD203" s="24">
        <v>21.926382464255681</v>
      </c>
      <c r="AE203" s="24">
        <v>46.818278949315541</v>
      </c>
      <c r="AF203" s="24">
        <v>8.9575179644777894</v>
      </c>
      <c r="AG203" s="24">
        <v>37.640775452869207</v>
      </c>
      <c r="AI203" s="44"/>
    </row>
    <row r="204" spans="2:35" ht="29.25" customHeight="1" x14ac:dyDescent="0.25">
      <c r="B204" s="79" t="s">
        <v>50</v>
      </c>
      <c r="C204" s="18">
        <v>0.18864390856093113</v>
      </c>
      <c r="D204" s="18">
        <v>0.15274494620149998</v>
      </c>
      <c r="E204" s="18">
        <v>0.18916142816056533</v>
      </c>
      <c r="F204" s="18">
        <v>0.1588719877451249</v>
      </c>
      <c r="G204" s="18">
        <v>0.25949840365695864</v>
      </c>
      <c r="H204" s="18">
        <v>0.16458745372483408</v>
      </c>
      <c r="I204" s="18">
        <v>0.19605093728430625</v>
      </c>
      <c r="K204" s="4">
        <v>20181.159999999967</v>
      </c>
      <c r="L204" s="5">
        <v>0.1061992763814119</v>
      </c>
      <c r="N204" s="79" t="s">
        <v>50</v>
      </c>
      <c r="O204" s="23">
        <v>354.62561039467192</v>
      </c>
      <c r="P204" s="23">
        <v>425.86810923255752</v>
      </c>
      <c r="Q204" s="23">
        <v>332.81672886937423</v>
      </c>
      <c r="R204" s="23">
        <v>475.55244207840127</v>
      </c>
      <c r="S204" s="23">
        <v>360.07260080834635</v>
      </c>
      <c r="T204" s="23">
        <v>336.92663163148467</v>
      </c>
      <c r="U204" s="23">
        <v>404.60657041462247</v>
      </c>
      <c r="V204" s="26"/>
      <c r="W204" s="4">
        <v>42512.689999999959</v>
      </c>
      <c r="X204" s="5">
        <v>0.39451743622394886</v>
      </c>
      <c r="Z204" s="79" t="s">
        <v>50</v>
      </c>
      <c r="AA204" s="23">
        <v>66.897961220656882</v>
      </c>
      <c r="AB204" s="23">
        <v>65.049201433661509</v>
      </c>
      <c r="AC204" s="23">
        <v>62.956087748658483</v>
      </c>
      <c r="AD204" s="23">
        <v>75.551961750043986</v>
      </c>
      <c r="AE204" s="23">
        <v>93.438265110375198</v>
      </c>
      <c r="AF204" s="23">
        <v>55.453896392311201</v>
      </c>
      <c r="AG204" s="23">
        <v>79.323497361175384</v>
      </c>
      <c r="AI204" s="23">
        <f>AG204</f>
        <v>79.323497361175384</v>
      </c>
    </row>
    <row r="205" spans="2:35" x14ac:dyDescent="0.25">
      <c r="B205" s="6" t="s">
        <v>1</v>
      </c>
      <c r="C205" s="7">
        <v>0.1943030703011526</v>
      </c>
      <c r="D205" s="7">
        <v>0.15834522111269636</v>
      </c>
      <c r="E205" s="7">
        <v>0.18588473986763912</v>
      </c>
      <c r="F205" s="7">
        <v>0.16757368077212195</v>
      </c>
      <c r="G205" s="7">
        <v>0.26064091524172744</v>
      </c>
      <c r="H205" s="7">
        <v>0.16801619433198389</v>
      </c>
      <c r="I205" s="7">
        <v>0.20214459313163996</v>
      </c>
      <c r="K205" s="8">
        <v>8368.9599999999882</v>
      </c>
      <c r="L205" s="9">
        <v>4.4039960837978648E-2</v>
      </c>
      <c r="N205" s="6" t="s">
        <v>1</v>
      </c>
      <c r="O205" s="27">
        <v>382.50653589630701</v>
      </c>
      <c r="P205" s="27">
        <v>468.24834151804976</v>
      </c>
      <c r="Q205" s="27">
        <v>364.57305866908996</v>
      </c>
      <c r="R205" s="27">
        <v>510.49402045090409</v>
      </c>
      <c r="S205" s="27">
        <v>387.3266521525382</v>
      </c>
      <c r="T205" s="27">
        <v>365.59242647058835</v>
      </c>
      <c r="U205" s="27">
        <v>435.22196531089702</v>
      </c>
      <c r="V205" s="28"/>
      <c r="W205" s="8">
        <v>18108.279999999977</v>
      </c>
      <c r="X205" s="9">
        <v>0.16804469912455333</v>
      </c>
      <c r="Z205" s="6" t="s">
        <v>1</v>
      </c>
      <c r="AA205" s="24">
        <v>74.322194334910492</v>
      </c>
      <c r="AB205" s="24">
        <v>74.144887173328954</v>
      </c>
      <c r="AC205" s="24">
        <v>67.768568173453318</v>
      </c>
      <c r="AD205" s="24">
        <v>85.545362019116894</v>
      </c>
      <c r="AE205" s="24">
        <v>100.95317311455176</v>
      </c>
      <c r="AF205" s="24">
        <v>61.425448172183906</v>
      </c>
      <c r="AG205" s="24">
        <v>87.977767099724005</v>
      </c>
      <c r="AI205" s="44"/>
    </row>
    <row r="206" spans="2:35" x14ac:dyDescent="0.25">
      <c r="B206" s="6" t="s">
        <v>2</v>
      </c>
      <c r="C206" s="7">
        <v>0.19067695537055937</v>
      </c>
      <c r="D206" s="7">
        <v>0.16275997561140854</v>
      </c>
      <c r="E206" s="7">
        <v>0.18885869565217403</v>
      </c>
      <c r="F206" s="7">
        <v>0.15926360443795226</v>
      </c>
      <c r="G206" s="7">
        <v>0.25574800172256235</v>
      </c>
      <c r="H206" s="7">
        <v>0.1430070061069276</v>
      </c>
      <c r="I206" s="7">
        <v>0.19529231319337897</v>
      </c>
      <c r="K206" s="8">
        <v>6226.289999999989</v>
      </c>
      <c r="L206" s="9">
        <v>3.2764592944152911E-2</v>
      </c>
      <c r="N206" s="6" t="s">
        <v>2</v>
      </c>
      <c r="O206" s="27">
        <v>350.39295194978979</v>
      </c>
      <c r="P206" s="27">
        <v>420.49982947957091</v>
      </c>
      <c r="Q206" s="27">
        <v>327.58553216721037</v>
      </c>
      <c r="R206" s="27">
        <v>481.99807711110554</v>
      </c>
      <c r="S206" s="27">
        <v>356.09560080177204</v>
      </c>
      <c r="T206" s="27">
        <v>325.41301258627669</v>
      </c>
      <c r="U206" s="27">
        <v>403.88638619500824</v>
      </c>
      <c r="V206" s="28"/>
      <c r="W206" s="8">
        <v>12553.139999999985</v>
      </c>
      <c r="X206" s="9">
        <v>0.11649304265056623</v>
      </c>
      <c r="Z206" s="6" t="s">
        <v>2</v>
      </c>
      <c r="AA206" s="24">
        <v>66.811861261088623</v>
      </c>
      <c r="AB206" s="24">
        <v>68.440541990696403</v>
      </c>
      <c r="AC206" s="24">
        <v>61.86737631962265</v>
      </c>
      <c r="AD206" s="24">
        <v>76.764751092876722</v>
      </c>
      <c r="AE206" s="24">
        <v>91.070738327248463</v>
      </c>
      <c r="AF206" s="24">
        <v>46.53634067819938</v>
      </c>
      <c r="AG206" s="24">
        <v>78.875906627337571</v>
      </c>
      <c r="AI206" s="44">
        <f>SUMPRODUCT(K205:K207,AG205:AG207)/SUM(K205:K207)</f>
        <v>81.079146514533122</v>
      </c>
    </row>
    <row r="207" spans="2:35" x14ac:dyDescent="0.25">
      <c r="B207" s="6" t="s">
        <v>3</v>
      </c>
      <c r="C207" s="7">
        <v>0.17874501640288745</v>
      </c>
      <c r="D207" s="7">
        <v>0.13639737367970309</v>
      </c>
      <c r="E207" s="7">
        <v>0.18898776418242486</v>
      </c>
      <c r="F207" s="7">
        <v>0.14602312707436882</v>
      </c>
      <c r="G207" s="7">
        <v>0.25444036697247696</v>
      </c>
      <c r="H207" s="7">
        <v>0.16581579131407814</v>
      </c>
      <c r="I207" s="7">
        <v>0.18460316887429137</v>
      </c>
      <c r="K207" s="8">
        <v>3580.3599999999942</v>
      </c>
      <c r="L207" s="9">
        <v>1.8840920996858055E-2</v>
      </c>
      <c r="N207" s="6" t="s">
        <v>3</v>
      </c>
      <c r="O207" s="27">
        <v>343.63352649584709</v>
      </c>
      <c r="P207" s="27">
        <v>347.75525291828768</v>
      </c>
      <c r="Q207" s="27">
        <v>289.36387782204531</v>
      </c>
      <c r="R207" s="27">
        <v>440.13352817930576</v>
      </c>
      <c r="S207" s="27">
        <v>323.45690797163559</v>
      </c>
      <c r="T207" s="27">
        <v>312.81049807144069</v>
      </c>
      <c r="U207" s="27">
        <v>372.61188908671863</v>
      </c>
      <c r="V207" s="28"/>
      <c r="W207" s="8">
        <v>7245.299999999992</v>
      </c>
      <c r="X207" s="9">
        <v>6.7236328274531118E-2</v>
      </c>
      <c r="Z207" s="6" t="s">
        <v>3</v>
      </c>
      <c r="AA207" s="24">
        <v>61.422780330082247</v>
      </c>
      <c r="AB207" s="24">
        <v>47.432903181375345</v>
      </c>
      <c r="AC207" s="24">
        <v>54.686232304744699</v>
      </c>
      <c r="AD207" s="24">
        <v>64.269674115017054</v>
      </c>
      <c r="AE207" s="24">
        <v>82.300494364085665</v>
      </c>
      <c r="AF207" s="24">
        <v>51.868920269066855</v>
      </c>
      <c r="AG207" s="24">
        <v>68.785335485644254</v>
      </c>
      <c r="AI207" s="44"/>
    </row>
    <row r="208" spans="2:35" x14ac:dyDescent="0.25">
      <c r="B208" s="6" t="s">
        <v>4</v>
      </c>
      <c r="C208" s="7">
        <v>0.19102878576221111</v>
      </c>
      <c r="D208" s="7">
        <v>0.11524752475247527</v>
      </c>
      <c r="E208" s="7">
        <v>0.16510067114093971</v>
      </c>
      <c r="F208" s="7">
        <v>0.15338074274748856</v>
      </c>
      <c r="G208" s="7">
        <v>0.28510773130544981</v>
      </c>
      <c r="H208" s="7">
        <v>0.22356984030725646</v>
      </c>
      <c r="I208" s="7">
        <v>0.19864508906522635</v>
      </c>
      <c r="K208" s="8">
        <v>1206.6099999999979</v>
      </c>
      <c r="L208" s="9">
        <v>6.3495412986456371E-3</v>
      </c>
      <c r="N208" s="6" t="s">
        <v>4</v>
      </c>
      <c r="O208" s="27">
        <v>365.46711043122468</v>
      </c>
      <c r="P208" s="27">
        <v>357.97743300423133</v>
      </c>
      <c r="Q208" s="27">
        <v>295.90892857142836</v>
      </c>
      <c r="R208" s="27">
        <v>421.30213889337807</v>
      </c>
      <c r="S208" s="27">
        <v>329.12845138055241</v>
      </c>
      <c r="T208" s="27">
        <v>334.67187500000023</v>
      </c>
      <c r="U208" s="27">
        <v>371.77892199646004</v>
      </c>
      <c r="V208" s="28"/>
      <c r="W208" s="8">
        <v>2451.9399999999996</v>
      </c>
      <c r="X208" s="9">
        <v>2.2753984341497797E-2</v>
      </c>
      <c r="Z208" s="6" t="s">
        <v>4</v>
      </c>
      <c r="AA208" s="24">
        <v>69.814738341700775</v>
      </c>
      <c r="AB208" s="24">
        <v>41.256013070982704</v>
      </c>
      <c r="AC208" s="24">
        <v>48.854762703739212</v>
      </c>
      <c r="AD208" s="24">
        <v>64.619634984571917</v>
      </c>
      <c r="AE208" s="24">
        <v>93.837066081185341</v>
      </c>
      <c r="AF208" s="24">
        <v>74.822537649080147</v>
      </c>
      <c r="AG208" s="24">
        <v>73.85205707256064</v>
      </c>
      <c r="AI208" s="44"/>
    </row>
    <row r="209" spans="2:35" x14ac:dyDescent="0.25">
      <c r="B209" s="6" t="s">
        <v>5</v>
      </c>
      <c r="C209" s="7">
        <v>0.1926912047146716</v>
      </c>
      <c r="D209" s="7">
        <v>9.1219096334185817E-2</v>
      </c>
      <c r="E209" s="7">
        <v>0.29709035222052088</v>
      </c>
      <c r="F209" s="7">
        <v>0.14874734214662103</v>
      </c>
      <c r="G209" s="7">
        <v>0.29640119960013317</v>
      </c>
      <c r="H209" s="7">
        <v>0.27980922098569194</v>
      </c>
      <c r="I209" s="7">
        <v>0.21116048496092432</v>
      </c>
      <c r="K209" s="8">
        <v>423.39999999999895</v>
      </c>
      <c r="L209" s="9">
        <v>2.2280569412209089E-3</v>
      </c>
      <c r="N209" s="6" t="s">
        <v>5</v>
      </c>
      <c r="O209" s="27">
        <v>244.81376292019843</v>
      </c>
      <c r="P209" s="27">
        <v>321.20663650075409</v>
      </c>
      <c r="Q209" s="27">
        <v>310.56157635467974</v>
      </c>
      <c r="R209" s="27">
        <v>349.55354715955434</v>
      </c>
      <c r="S209" s="27">
        <v>294.45794914780657</v>
      </c>
      <c r="T209" s="27">
        <v>292.00423011844345</v>
      </c>
      <c r="U209" s="27">
        <v>305.0883715047384</v>
      </c>
      <c r="V209" s="28"/>
      <c r="W209" s="8">
        <v>1027.819999999999</v>
      </c>
      <c r="X209" s="9">
        <v>9.5381616947715873E-3</v>
      </c>
      <c r="Z209" s="6" t="s">
        <v>5</v>
      </c>
      <c r="AA209" s="24">
        <v>47.173458907825037</v>
      </c>
      <c r="AB209" s="24">
        <v>29.300179118142093</v>
      </c>
      <c r="AC209" s="24">
        <v>92.264848105371996</v>
      </c>
      <c r="AD209" s="24">
        <v>51.995161077907255</v>
      </c>
      <c r="AE209" s="24">
        <v>87.277689359204885</v>
      </c>
      <c r="AF209" s="24">
        <v>81.705476153968391</v>
      </c>
      <c r="AG209" s="24">
        <v>64.422608482879212</v>
      </c>
      <c r="AI209" s="44">
        <f>SUMPRODUCT(K208:K210,AG208:AG210)/SUM(K208:K210)</f>
        <v>69.75799763636121</v>
      </c>
    </row>
    <row r="210" spans="2:35" x14ac:dyDescent="0.25">
      <c r="B210" s="6" t="s">
        <v>6</v>
      </c>
      <c r="C210" s="7">
        <v>0.17402988721039037</v>
      </c>
      <c r="D210" s="7">
        <v>0.24649859943977592</v>
      </c>
      <c r="E210" s="7">
        <v>0.2321428571428571</v>
      </c>
      <c r="F210" s="7">
        <v>0.14345497154335449</v>
      </c>
      <c r="G210" s="7">
        <v>0.24451501154734417</v>
      </c>
      <c r="H210" s="7">
        <v>0.25228758169934651</v>
      </c>
      <c r="I210" s="7">
        <v>0.18963604177430657</v>
      </c>
      <c r="K210" s="8">
        <v>223.88999999999953</v>
      </c>
      <c r="L210" s="9">
        <v>1.1781758823097531E-3</v>
      </c>
      <c r="N210" s="6" t="s">
        <v>6</v>
      </c>
      <c r="O210" s="27">
        <v>228.03146374829083</v>
      </c>
      <c r="P210" s="27">
        <v>318.87224669603512</v>
      </c>
      <c r="Q210" s="27">
        <v>202.42460317460319</v>
      </c>
      <c r="R210" s="27">
        <v>372.91413104349476</v>
      </c>
      <c r="S210" s="27">
        <v>274.46354166666663</v>
      </c>
      <c r="T210" s="27">
        <v>242.97005988023977</v>
      </c>
      <c r="U210" s="27">
        <v>304.70833775728465</v>
      </c>
      <c r="V210" s="28"/>
      <c r="W210" s="8">
        <v>659.2899999999994</v>
      </c>
      <c r="X210" s="9">
        <v>6.1182061292307608E-3</v>
      </c>
      <c r="Z210" s="6" t="s">
        <v>6</v>
      </c>
      <c r="AA210" s="24">
        <v>39.68428991653527</v>
      </c>
      <c r="AB210" s="24">
        <v>78.601562210787378</v>
      </c>
      <c r="AC210" s="24">
        <v>46.991425736961446</v>
      </c>
      <c r="AD210" s="24">
        <v>53.496386056959309</v>
      </c>
      <c r="AE210" s="24">
        <v>67.110456059949968</v>
      </c>
      <c r="AF210" s="24">
        <v>61.298328832531105</v>
      </c>
      <c r="AG210" s="24">
        <v>57.783683067919945</v>
      </c>
      <c r="AI210" s="44"/>
    </row>
    <row r="211" spans="2:35" x14ac:dyDescent="0.25">
      <c r="B211" s="6" t="s">
        <v>7</v>
      </c>
      <c r="C211" s="7">
        <v>0.15630042540707023</v>
      </c>
      <c r="D211" s="7">
        <v>0.11374407582938391</v>
      </c>
      <c r="E211" s="7">
        <v>0.27384615384615374</v>
      </c>
      <c r="F211" s="7">
        <v>9.3930635838150284E-2</v>
      </c>
      <c r="G211" s="7">
        <v>0.25700062227753584</v>
      </c>
      <c r="H211" s="7">
        <v>0.30935251798561164</v>
      </c>
      <c r="I211" s="7">
        <v>0.1683627140933712</v>
      </c>
      <c r="K211" s="8">
        <v>107.53999999999992</v>
      </c>
      <c r="L211" s="9">
        <v>5.6590751879758382E-4</v>
      </c>
      <c r="N211" s="6" t="s">
        <v>7</v>
      </c>
      <c r="O211" s="27">
        <v>223.70710318620326</v>
      </c>
      <c r="P211" s="27">
        <v>214.02380952380952</v>
      </c>
      <c r="Q211" s="27">
        <v>264.32452830188686</v>
      </c>
      <c r="R211" s="27">
        <v>312.75454883030108</v>
      </c>
      <c r="S211" s="27">
        <v>244.1900584795321</v>
      </c>
      <c r="T211" s="27">
        <v>337.83148558758313</v>
      </c>
      <c r="U211" s="27">
        <v>270.02342867336642</v>
      </c>
      <c r="V211" s="28"/>
      <c r="W211" s="8">
        <v>336.33999999999975</v>
      </c>
      <c r="X211" s="9">
        <v>3.1212326131224112E-3</v>
      </c>
      <c r="Z211" s="6" t="s">
        <v>7</v>
      </c>
      <c r="AA211" s="24">
        <v>34.965515394586923</v>
      </c>
      <c r="AB211" s="24">
        <v>24.343940419769808</v>
      </c>
      <c r="AC211" s="24">
        <v>72.384255442670522</v>
      </c>
      <c r="AD211" s="24">
        <v>29.377233632904002</v>
      </c>
      <c r="AE211" s="24">
        <v>62.756996983227616</v>
      </c>
      <c r="AF211" s="24">
        <v>104.50902072133871</v>
      </c>
      <c r="AG211" s="24">
        <v>45.461877320245804</v>
      </c>
      <c r="AI211" s="44"/>
    </row>
    <row r="212" spans="2:35" x14ac:dyDescent="0.25">
      <c r="B212" s="6" t="s">
        <v>8</v>
      </c>
      <c r="C212" s="7">
        <v>0.14091653027823242</v>
      </c>
      <c r="D212" s="7">
        <v>2.2727272727272724E-2</v>
      </c>
      <c r="E212" s="7">
        <v>0.45238095238095255</v>
      </c>
      <c r="F212" s="7">
        <v>5.477424130273871E-2</v>
      </c>
      <c r="G212" s="7">
        <v>0.16840536512667656</v>
      </c>
      <c r="H212" s="7">
        <v>7.9365079365079343E-3</v>
      </c>
      <c r="I212" s="7">
        <v>0.12692008735240776</v>
      </c>
      <c r="K212" s="8">
        <v>34.290000000000006</v>
      </c>
      <c r="L212" s="9">
        <v>1.8044419583010195E-4</v>
      </c>
      <c r="N212" s="6" t="s">
        <v>8</v>
      </c>
      <c r="O212" s="27">
        <v>199.5022137887413</v>
      </c>
      <c r="P212" s="27">
        <v>276.09999999999997</v>
      </c>
      <c r="Q212" s="27">
        <v>265.37864077669911</v>
      </c>
      <c r="R212" s="27">
        <v>288.05739514348772</v>
      </c>
      <c r="S212" s="27">
        <v>303.30555555555554</v>
      </c>
      <c r="T212" s="27">
        <v>236.44705882352937</v>
      </c>
      <c r="U212" s="27">
        <v>262.85646112098806</v>
      </c>
      <c r="V212" s="28"/>
      <c r="W212" s="8">
        <v>106.87000000000002</v>
      </c>
      <c r="X212" s="9">
        <v>9.9175277803529877E-4</v>
      </c>
      <c r="Z212" s="6" t="s">
        <v>8</v>
      </c>
      <c r="AA212" s="24">
        <v>28.113159749935562</v>
      </c>
      <c r="AB212" s="24">
        <v>6.2749999999999986</v>
      </c>
      <c r="AC212" s="24">
        <v>120.05224225612584</v>
      </c>
      <c r="AD212" s="24">
        <v>15.778125270627751</v>
      </c>
      <c r="AE212" s="24">
        <v>51.078282828282816</v>
      </c>
      <c r="AF212" s="24">
        <v>1.8765639589168992</v>
      </c>
      <c r="AG212" s="24">
        <v>33.36176500662058</v>
      </c>
      <c r="AI212" s="44">
        <f>SUMPRODUCT(K211:K213,AG211:AG213)/SUM(K211:K213)</f>
        <v>41.273502133724321</v>
      </c>
    </row>
    <row r="213" spans="2:35" x14ac:dyDescent="0.25">
      <c r="B213" s="6" t="s">
        <v>9</v>
      </c>
      <c r="C213" s="7">
        <v>0.10106899902818271</v>
      </c>
      <c r="D213" s="7">
        <v>0</v>
      </c>
      <c r="E213" s="7">
        <v>0</v>
      </c>
      <c r="F213" s="7">
        <v>3.4229828850855737E-2</v>
      </c>
      <c r="G213" s="7">
        <v>0.17314487632508835</v>
      </c>
      <c r="H213" s="7">
        <v>0.15789473684210528</v>
      </c>
      <c r="I213" s="7">
        <v>0.10692508710801396</v>
      </c>
      <c r="K213" s="8">
        <v>9.8200000000000021</v>
      </c>
      <c r="L213" s="9">
        <v>5.1675765618302754E-5</v>
      </c>
      <c r="N213" s="6" t="s">
        <v>9</v>
      </c>
      <c r="O213" s="27">
        <v>177.56851311953355</v>
      </c>
      <c r="P213" s="27">
        <v>357.99999999999994</v>
      </c>
      <c r="Q213" s="27">
        <v>103.83333333333333</v>
      </c>
      <c r="R213" s="27">
        <v>227.02234636871509</v>
      </c>
      <c r="S213" s="27">
        <v>246.12121212121215</v>
      </c>
      <c r="T213" s="27">
        <v>158.25</v>
      </c>
      <c r="U213" s="27">
        <v>215.40995360607343</v>
      </c>
      <c r="V213" s="28"/>
      <c r="W213" s="8">
        <v>23.709999999999994</v>
      </c>
      <c r="X213" s="9">
        <v>2.2002861764028187E-4</v>
      </c>
      <c r="Z213" s="6" t="s">
        <v>9</v>
      </c>
      <c r="AA213" s="24">
        <v>17.946671879913985</v>
      </c>
      <c r="AB213" s="24">
        <v>0</v>
      </c>
      <c r="AC213" s="24">
        <v>0</v>
      </c>
      <c r="AD213" s="24">
        <v>7.7709360615208078</v>
      </c>
      <c r="AE213" s="24">
        <v>42.614626833708115</v>
      </c>
      <c r="AF213" s="24">
        <v>24.986842105263161</v>
      </c>
      <c r="AG213" s="24">
        <v>23.032728053262648</v>
      </c>
      <c r="AI213" s="44"/>
    </row>
    <row r="214" spans="2:35" x14ac:dyDescent="0.25">
      <c r="K214" s="11">
        <v>52563.009999999937</v>
      </c>
      <c r="L214" s="12">
        <v>0.27660221842693483</v>
      </c>
      <c r="W214" s="11">
        <v>107758.70999999989</v>
      </c>
      <c r="X214" s="12">
        <v>1</v>
      </c>
    </row>
    <row r="215" spans="2:35" x14ac:dyDescent="0.25">
      <c r="B215" s="13" t="s">
        <v>28</v>
      </c>
      <c r="C215" s="14">
        <v>6701.94</v>
      </c>
      <c r="D215" s="14">
        <v>1060.3500000000013</v>
      </c>
      <c r="E215" s="14">
        <v>671.24999999999977</v>
      </c>
      <c r="F215" s="14">
        <v>9479.5499999999647</v>
      </c>
      <c r="G215" s="14">
        <v>14098.300000000003</v>
      </c>
      <c r="H215" s="14">
        <v>370.46000000000026</v>
      </c>
      <c r="I215" s="14">
        <v>32381.849999999966</v>
      </c>
      <c r="N215" s="13" t="s">
        <v>28</v>
      </c>
      <c r="O215" s="14">
        <v>10030.539999999997</v>
      </c>
      <c r="P215" s="14">
        <v>3525.6999999999944</v>
      </c>
      <c r="Q215" s="14">
        <v>1637.7499999999998</v>
      </c>
      <c r="R215" s="14">
        <v>23422.649999999954</v>
      </c>
      <c r="S215" s="14">
        <v>25675.600000000013</v>
      </c>
      <c r="T215" s="14">
        <v>953.77999999999963</v>
      </c>
      <c r="U215" s="14">
        <v>65246.019999999953</v>
      </c>
    </row>
    <row r="216" spans="2:35" ht="30" customHeight="1" x14ac:dyDescent="0.25">
      <c r="B216" s="69" t="s">
        <v>50</v>
      </c>
      <c r="C216" s="14">
        <v>4305.0199999999822</v>
      </c>
      <c r="D216" s="14">
        <v>749.55000000000075</v>
      </c>
      <c r="E216" s="14">
        <v>460.39999999999986</v>
      </c>
      <c r="F216" s="14">
        <v>6424.9499999999816</v>
      </c>
      <c r="G216" s="14">
        <v>7981.6000000000022</v>
      </c>
      <c r="H216" s="14">
        <v>259.6400000000001</v>
      </c>
      <c r="I216" s="14">
        <v>20181.159999999967</v>
      </c>
      <c r="N216" s="69" t="s">
        <v>50</v>
      </c>
      <c r="O216" s="14">
        <v>6569.5199999999868</v>
      </c>
      <c r="P216" s="14">
        <v>2451.6500000000005</v>
      </c>
      <c r="Q216" s="14">
        <v>1138.75</v>
      </c>
      <c r="R216" s="14">
        <v>15713.04999999995</v>
      </c>
      <c r="S216" s="14">
        <v>15958.500000000016</v>
      </c>
      <c r="T216" s="14">
        <v>681.21999999999991</v>
      </c>
      <c r="U216" s="14">
        <v>42512.689999999959</v>
      </c>
    </row>
    <row r="217" spans="2:35" x14ac:dyDescent="0.25">
      <c r="B217" s="53" t="s">
        <v>41</v>
      </c>
      <c r="C217" s="11">
        <v>11006.959999999985</v>
      </c>
      <c r="D217" s="11">
        <v>1809.9000000000021</v>
      </c>
      <c r="E217" s="11">
        <v>1131.6499999999999</v>
      </c>
      <c r="F217" s="11">
        <v>15904.499999999949</v>
      </c>
      <c r="G217" s="11">
        <v>22079.900000000009</v>
      </c>
      <c r="H217" s="11">
        <v>630.10000000000036</v>
      </c>
      <c r="I217" s="11">
        <v>52563.009999999937</v>
      </c>
      <c r="N217" s="53" t="s">
        <v>41</v>
      </c>
      <c r="O217" s="11">
        <v>16600.059999999979</v>
      </c>
      <c r="P217" s="11">
        <v>5977.349999999994</v>
      </c>
      <c r="Q217" s="11">
        <v>2776.4999999999995</v>
      </c>
      <c r="R217" s="11">
        <v>39135.69999999991</v>
      </c>
      <c r="S217" s="11">
        <v>41634.100000000013</v>
      </c>
      <c r="T217" s="11">
        <v>1634.9999999999995</v>
      </c>
      <c r="U217" s="11">
        <v>107758.70999999989</v>
      </c>
    </row>
    <row r="218" spans="2:35" x14ac:dyDescent="0.25">
      <c r="O218" s="25"/>
      <c r="P218" s="25"/>
      <c r="Q218" s="25"/>
      <c r="R218" s="25"/>
      <c r="S218" s="25"/>
      <c r="T218" s="25"/>
      <c r="U218" s="25"/>
    </row>
    <row r="219" spans="2:35" x14ac:dyDescent="0.25">
      <c r="O219" s="25"/>
      <c r="P219" s="25"/>
      <c r="Q219" s="25"/>
      <c r="R219" s="25"/>
      <c r="S219" s="25"/>
      <c r="T219" s="25"/>
      <c r="U219" s="25"/>
    </row>
    <row r="220" spans="2:35" x14ac:dyDescent="0.25">
      <c r="O220" s="25"/>
      <c r="P220" s="25"/>
      <c r="Q220" s="25"/>
      <c r="R220" s="25"/>
      <c r="S220" s="25"/>
      <c r="T220" s="25"/>
      <c r="U220" s="25"/>
    </row>
    <row r="221" spans="2:35" ht="18.75" x14ac:dyDescent="0.3">
      <c r="B221" s="72" t="s">
        <v>95</v>
      </c>
      <c r="N221" s="76" t="s">
        <v>94</v>
      </c>
      <c r="O221" s="25"/>
      <c r="P221" s="25"/>
      <c r="Q221" s="25"/>
      <c r="R221" s="25"/>
      <c r="S221" s="25"/>
      <c r="T221" s="25"/>
      <c r="U221" s="25"/>
      <c r="Z221" s="76" t="s">
        <v>93</v>
      </c>
    </row>
    <row r="222" spans="2:35" ht="15.75" x14ac:dyDescent="0.25">
      <c r="B222" s="66" t="s">
        <v>60</v>
      </c>
      <c r="N222" s="66" t="s">
        <v>58</v>
      </c>
      <c r="O222" s="25"/>
      <c r="P222" s="25"/>
      <c r="Q222" s="25"/>
      <c r="R222" s="25"/>
      <c r="S222" s="25"/>
      <c r="T222" s="25"/>
      <c r="U222" s="25"/>
      <c r="Z222" s="66" t="s">
        <v>58</v>
      </c>
    </row>
    <row r="223" spans="2:35" x14ac:dyDescent="0.25">
      <c r="O223" s="25"/>
      <c r="P223" s="25"/>
      <c r="Q223" s="25"/>
      <c r="R223" s="25"/>
      <c r="S223" s="25"/>
      <c r="T223" s="25"/>
      <c r="U223" s="25"/>
    </row>
    <row r="224" spans="2:35" x14ac:dyDescent="0.25">
      <c r="B224" s="1" t="s">
        <v>49</v>
      </c>
      <c r="C224" s="1" t="s">
        <v>42</v>
      </c>
      <c r="D224" s="1" t="s">
        <v>10</v>
      </c>
      <c r="E224" s="1" t="s">
        <v>21</v>
      </c>
      <c r="F224" s="1" t="s">
        <v>11</v>
      </c>
      <c r="G224" s="1" t="s">
        <v>12</v>
      </c>
      <c r="H224" s="1" t="s">
        <v>22</v>
      </c>
      <c r="I224" s="1" t="s">
        <v>23</v>
      </c>
      <c r="K224" s="1" t="s">
        <v>41</v>
      </c>
      <c r="L224" s="1" t="s">
        <v>27</v>
      </c>
      <c r="N224" s="1" t="s">
        <v>49</v>
      </c>
      <c r="O224" s="1" t="s">
        <v>42</v>
      </c>
      <c r="P224" s="22" t="s">
        <v>10</v>
      </c>
      <c r="Q224" s="22" t="s">
        <v>21</v>
      </c>
      <c r="R224" s="22" t="s">
        <v>11</v>
      </c>
      <c r="S224" s="22" t="s">
        <v>12</v>
      </c>
      <c r="T224" s="22" t="s">
        <v>22</v>
      </c>
      <c r="U224" s="22" t="s">
        <v>23</v>
      </c>
      <c r="W224" s="1" t="s">
        <v>41</v>
      </c>
      <c r="X224" s="1" t="s">
        <v>27</v>
      </c>
      <c r="Z224" s="1" t="s">
        <v>49</v>
      </c>
      <c r="AA224" s="1" t="s">
        <v>42</v>
      </c>
      <c r="AB224" s="22" t="s">
        <v>10</v>
      </c>
      <c r="AC224" s="22" t="s">
        <v>21</v>
      </c>
      <c r="AD224" s="22" t="s">
        <v>11</v>
      </c>
      <c r="AE224" s="22" t="s">
        <v>12</v>
      </c>
      <c r="AF224" s="22" t="s">
        <v>22</v>
      </c>
      <c r="AG224" s="22" t="s">
        <v>23</v>
      </c>
      <c r="AI224" s="22" t="s">
        <v>26</v>
      </c>
    </row>
    <row r="225" spans="2:35" x14ac:dyDescent="0.25">
      <c r="B225" s="2" t="s">
        <v>28</v>
      </c>
      <c r="C225" s="18">
        <v>9.9802360673978727E-2</v>
      </c>
      <c r="D225" s="18">
        <v>6.6737235980503157E-2</v>
      </c>
      <c r="E225" s="18">
        <v>6.6837595948657472E-2</v>
      </c>
      <c r="F225" s="18">
        <v>0.11266273187691882</v>
      </c>
      <c r="G225" s="18">
        <v>0.17532485862416139</v>
      </c>
      <c r="H225" s="18">
        <v>7.7546789092726789E-2</v>
      </c>
      <c r="I225" s="18">
        <v>0.12941229043016902</v>
      </c>
      <c r="K225" s="4">
        <v>18795.039999999986</v>
      </c>
      <c r="L225" s="5">
        <v>9.8905099982344605E-2</v>
      </c>
      <c r="N225" s="2" t="s">
        <v>28</v>
      </c>
      <c r="O225" s="23">
        <v>516.8277685041395</v>
      </c>
      <c r="P225" s="23">
        <v>482.50516664868894</v>
      </c>
      <c r="Q225" s="23">
        <v>376.89367740808666</v>
      </c>
      <c r="R225" s="23">
        <v>431.67594654499243</v>
      </c>
      <c r="S225" s="23">
        <v>379.47086735444964</v>
      </c>
      <c r="T225" s="23">
        <v>535.87712461264005</v>
      </c>
      <c r="U225" s="23">
        <v>424.37993540555937</v>
      </c>
      <c r="V225" s="26"/>
      <c r="W225" s="4">
        <v>46381.699999999924</v>
      </c>
      <c r="X225" s="5">
        <v>0.62799098856483626</v>
      </c>
      <c r="Z225" s="2" t="s">
        <v>28</v>
      </c>
      <c r="AA225" s="23">
        <v>51.580631358577712</v>
      </c>
      <c r="AB225" s="23">
        <v>32.201061168445555</v>
      </c>
      <c r="AC225" s="23">
        <v>25.19066732620535</v>
      </c>
      <c r="AD225" s="23">
        <v>48.633791423313625</v>
      </c>
      <c r="AE225" s="23">
        <v>66.530676170906787</v>
      </c>
      <c r="AF225" s="23">
        <v>41.555550361953273</v>
      </c>
      <c r="AG225" s="23">
        <v>54.919979453440618</v>
      </c>
      <c r="AI225" s="23">
        <f>AG225</f>
        <v>54.919979453440618</v>
      </c>
    </row>
    <row r="226" spans="2:35" x14ac:dyDescent="0.25">
      <c r="B226" s="6" t="s">
        <v>1</v>
      </c>
      <c r="C226" s="7">
        <v>9.0539616112027099E-2</v>
      </c>
      <c r="D226" s="7">
        <v>6.0541897766451795E-2</v>
      </c>
      <c r="E226" s="7">
        <v>5.9801934768477748E-2</v>
      </c>
      <c r="F226" s="7">
        <v>9.3980928578395975E-2</v>
      </c>
      <c r="G226" s="7">
        <v>0.15240492170022368</v>
      </c>
      <c r="H226" s="7">
        <v>7.2467020772549476E-2</v>
      </c>
      <c r="I226" s="7">
        <v>0.11231265460451946</v>
      </c>
      <c r="K226" s="8">
        <v>6032.2699999999904</v>
      </c>
      <c r="L226" s="9">
        <v>3.1743601900847108E-2</v>
      </c>
      <c r="N226" s="6" t="s">
        <v>1</v>
      </c>
      <c r="O226" s="27">
        <v>423.09208330832553</v>
      </c>
      <c r="P226" s="27">
        <v>461.3879323177689</v>
      </c>
      <c r="Q226" s="27">
        <v>316.10426386025802</v>
      </c>
      <c r="R226" s="27">
        <v>456.64243794115544</v>
      </c>
      <c r="S226" s="27">
        <v>356.64364354794969</v>
      </c>
      <c r="T226" s="27">
        <v>510.96231530432442</v>
      </c>
      <c r="U226" s="27">
        <v>411.20487518175656</v>
      </c>
      <c r="V226" s="28"/>
      <c r="W226" s="8">
        <v>16010.479999999976</v>
      </c>
      <c r="X226" s="9">
        <v>0.21677595177834233</v>
      </c>
      <c r="Z226" s="6" t="s">
        <v>1</v>
      </c>
      <c r="AA226" s="24">
        <v>38.306594802773581</v>
      </c>
      <c r="AB226" s="24">
        <v>27.933301029056945</v>
      </c>
      <c r="AC226" s="24">
        <v>18.903646567408828</v>
      </c>
      <c r="AD226" s="24">
        <v>42.915680346012344</v>
      </c>
      <c r="AE226" s="24">
        <v>54.354246569807756</v>
      </c>
      <c r="AF226" s="24">
        <v>37.02791671714845</v>
      </c>
      <c r="AG226" s="24">
        <v>46.183511117983159</v>
      </c>
      <c r="AI226" s="44"/>
    </row>
    <row r="227" spans="2:35" x14ac:dyDescent="0.25">
      <c r="B227" s="6" t="s">
        <v>2</v>
      </c>
      <c r="C227" s="7">
        <v>9.8525999948907608E-2</v>
      </c>
      <c r="D227" s="7">
        <v>6.0775873737783898E-2</v>
      </c>
      <c r="E227" s="7">
        <v>6.1836039286430139E-2</v>
      </c>
      <c r="F227" s="7">
        <v>0.10739762261486807</v>
      </c>
      <c r="G227" s="7">
        <v>0.17626246381473146</v>
      </c>
      <c r="H227" s="7">
        <v>6.7053869609409261E-2</v>
      </c>
      <c r="I227" s="7">
        <v>0.12735875665092031</v>
      </c>
      <c r="K227" s="8">
        <v>5599.1799999999957</v>
      </c>
      <c r="L227" s="9">
        <v>2.9464553292738099E-2</v>
      </c>
      <c r="N227" s="6" t="s">
        <v>2</v>
      </c>
      <c r="O227" s="27">
        <v>478.93522138564765</v>
      </c>
      <c r="P227" s="27">
        <v>473.50570974269897</v>
      </c>
      <c r="Q227" s="27">
        <v>425.92316732775106</v>
      </c>
      <c r="R227" s="27">
        <v>441.06788534157579</v>
      </c>
      <c r="S227" s="27">
        <v>360.24217642777785</v>
      </c>
      <c r="T227" s="27">
        <v>554.99741379310399</v>
      </c>
      <c r="U227" s="27">
        <v>416.51800495573741</v>
      </c>
      <c r="V227" s="28"/>
      <c r="W227" s="8">
        <v>13176.649999999961</v>
      </c>
      <c r="X227" s="9">
        <v>0.17840694626270359</v>
      </c>
      <c r="Z227" s="6" t="s">
        <v>2</v>
      </c>
      <c r="AA227" s="24">
        <v>47.187571597772376</v>
      </c>
      <c r="AB227" s="24">
        <v>28.777723229442024</v>
      </c>
      <c r="AC227" s="24">
        <v>26.337401707879572</v>
      </c>
      <c r="AD227" s="24">
        <v>47.369642297452458</v>
      </c>
      <c r="AE227" s="24">
        <v>63.497173587141297</v>
      </c>
      <c r="AF227" s="24">
        <v>37.21472421804215</v>
      </c>
      <c r="AG227" s="24">
        <v>53.047215233884579</v>
      </c>
      <c r="AI227" s="44">
        <f>SUMPRODUCT(K226:K228,AG226:AG228)/SUM(K226:K228)</f>
        <v>52.225692157535619</v>
      </c>
    </row>
    <row r="228" spans="2:35" x14ac:dyDescent="0.25">
      <c r="B228" s="6" t="s">
        <v>3</v>
      </c>
      <c r="C228" s="7">
        <v>9.9146486701071512E-2</v>
      </c>
      <c r="D228" s="7">
        <v>8.4843896138600605E-2</v>
      </c>
      <c r="E228" s="7">
        <v>7.0393559928443594E-2</v>
      </c>
      <c r="F228" s="7">
        <v>0.12941539184308662</v>
      </c>
      <c r="G228" s="7">
        <v>0.19441488568217746</v>
      </c>
      <c r="H228" s="7">
        <v>8.4804967979817639E-2</v>
      </c>
      <c r="I228" s="7">
        <v>0.1424090407220357</v>
      </c>
      <c r="K228" s="8">
        <v>4046.1099999999983</v>
      </c>
      <c r="L228" s="9">
        <v>2.1291836255180326E-2</v>
      </c>
      <c r="N228" s="6" t="s">
        <v>3</v>
      </c>
      <c r="O228" s="27">
        <v>493.29286681245554</v>
      </c>
      <c r="P228" s="27">
        <v>537.64622360100213</v>
      </c>
      <c r="Q228" s="27">
        <v>369.9831189710614</v>
      </c>
      <c r="R228" s="27">
        <v>417.38214253835235</v>
      </c>
      <c r="S228" s="27">
        <v>392.23313616364089</v>
      </c>
      <c r="T228" s="27">
        <v>497.84495764187085</v>
      </c>
      <c r="U228" s="27">
        <v>422.00276199946393</v>
      </c>
      <c r="V228" s="28"/>
      <c r="W228" s="8">
        <v>9091.2399999999852</v>
      </c>
      <c r="X228" s="9">
        <v>0.12309201247216428</v>
      </c>
      <c r="Z228" s="6" t="s">
        <v>3</v>
      </c>
      <c r="AA228" s="24">
        <v>48.908254659154565</v>
      </c>
      <c r="AB228" s="24">
        <v>45.616000354514263</v>
      </c>
      <c r="AC228" s="24">
        <v>26.044428857801886</v>
      </c>
      <c r="AD228" s="24">
        <v>54.015673524907903</v>
      </c>
      <c r="AE228" s="24">
        <v>76.255960328016187</v>
      </c>
      <c r="AF228" s="24">
        <v>42.219725691732528</v>
      </c>
      <c r="AG228" s="24">
        <v>60.097008518393196</v>
      </c>
      <c r="AI228" s="44"/>
    </row>
    <row r="229" spans="2:35" x14ac:dyDescent="0.25">
      <c r="B229" s="6" t="s">
        <v>4</v>
      </c>
      <c r="C229" s="7">
        <v>0.10094732744077364</v>
      </c>
      <c r="D229" s="7">
        <v>6.6006600660066028E-2</v>
      </c>
      <c r="E229" s="7">
        <v>8.5696670776818848E-2</v>
      </c>
      <c r="F229" s="7">
        <v>0.15068224848207881</v>
      </c>
      <c r="G229" s="7">
        <v>0.22367049009384771</v>
      </c>
      <c r="H229" s="7">
        <v>0.10490566037735824</v>
      </c>
      <c r="I229" s="7">
        <v>0.15765710873004754</v>
      </c>
      <c r="K229" s="8">
        <v>1565.4199999999992</v>
      </c>
      <c r="L229" s="9">
        <v>8.2377064169249937E-3</v>
      </c>
      <c r="N229" s="6" t="s">
        <v>4</v>
      </c>
      <c r="O229" s="27">
        <v>671.0890783064832</v>
      </c>
      <c r="P229" s="27">
        <v>511.25265844321558</v>
      </c>
      <c r="Q229" s="27">
        <v>356.37551299589592</v>
      </c>
      <c r="R229" s="27">
        <v>355.24413026211187</v>
      </c>
      <c r="S229" s="27">
        <v>412.49668774465562</v>
      </c>
      <c r="T229" s="27">
        <v>491.68286059143031</v>
      </c>
      <c r="U229" s="27">
        <v>421.72193624307022</v>
      </c>
      <c r="V229" s="28"/>
      <c r="W229" s="8">
        <v>3586.1200000000022</v>
      </c>
      <c r="X229" s="9">
        <v>4.855473266206576E-2</v>
      </c>
      <c r="Z229" s="6" t="s">
        <v>4</v>
      </c>
      <c r="AA229" s="24">
        <v>67.74464892973154</v>
      </c>
      <c r="AB229" s="24">
        <v>33.746050062258462</v>
      </c>
      <c r="AC229" s="24">
        <v>30.540195010129221</v>
      </c>
      <c r="AD229" s="24">
        <v>53.528984307955511</v>
      </c>
      <c r="AE229" s="24">
        <v>92.26333630993598</v>
      </c>
      <c r="AF229" s="24">
        <v>51.58031518657257</v>
      </c>
      <c r="AG229" s="24">
        <v>66.487461156119892</v>
      </c>
      <c r="AI229" s="44"/>
    </row>
    <row r="230" spans="2:35" x14ac:dyDescent="0.25">
      <c r="B230" s="6" t="s">
        <v>5</v>
      </c>
      <c r="C230" s="7">
        <v>0.11615907182657755</v>
      </c>
      <c r="D230" s="7">
        <v>7.4708704592186426E-2</v>
      </c>
      <c r="E230" s="7">
        <v>0.11643835616438349</v>
      </c>
      <c r="F230" s="7">
        <v>0.19431309904153352</v>
      </c>
      <c r="G230" s="7">
        <v>0.22533342643670132</v>
      </c>
      <c r="H230" s="7">
        <v>0.13697164258962005</v>
      </c>
      <c r="I230" s="7">
        <v>0.17455976864624939</v>
      </c>
      <c r="K230" s="8">
        <v>643.44999999999914</v>
      </c>
      <c r="L230" s="9">
        <v>3.3860255995006978E-3</v>
      </c>
      <c r="N230" s="6" t="s">
        <v>5</v>
      </c>
      <c r="O230" s="27">
        <v>661.92084639498603</v>
      </c>
      <c r="P230" s="27">
        <v>483.27878787878797</v>
      </c>
      <c r="Q230" s="27">
        <v>608.78947368421041</v>
      </c>
      <c r="R230" s="27">
        <v>355.12522170982515</v>
      </c>
      <c r="S230" s="27">
        <v>445.48242502418594</v>
      </c>
      <c r="T230" s="27">
        <v>833.79646993932761</v>
      </c>
      <c r="U230" s="27">
        <v>442.08750570350628</v>
      </c>
      <c r="V230" s="28"/>
      <c r="W230" s="8">
        <v>1797.1400000000015</v>
      </c>
      <c r="X230" s="9">
        <v>2.4332608015433081E-2</v>
      </c>
      <c r="Z230" s="6" t="s">
        <v>5</v>
      </c>
      <c r="AA230" s="24">
        <v>76.888111139904183</v>
      </c>
      <c r="AB230" s="24">
        <v>36.105132199306297</v>
      </c>
      <c r="AC230" s="24">
        <v>70.886445565969652</v>
      </c>
      <c r="AD230" s="24">
        <v>69.005482378247805</v>
      </c>
      <c r="AE230" s="24">
        <v>100.38208124803072</v>
      </c>
      <c r="AF230" s="24">
        <v>114.20647207301646</v>
      </c>
      <c r="AG230" s="24">
        <v>77.170692717001515</v>
      </c>
      <c r="AI230" s="44">
        <f>SUMPRODUCT(K229:K231,AG229:AG231)/SUM(K229:K231)</f>
        <v>70.832780183412467</v>
      </c>
    </row>
    <row r="231" spans="2:35" x14ac:dyDescent="0.25">
      <c r="B231" s="6" t="s">
        <v>6</v>
      </c>
      <c r="C231" s="7">
        <v>0.12869983750539873</v>
      </c>
      <c r="D231" s="7">
        <v>0.14052953156822809</v>
      </c>
      <c r="E231" s="7">
        <v>9.8989898989898961E-2</v>
      </c>
      <c r="F231" s="7">
        <v>0.2066520696486287</v>
      </c>
      <c r="G231" s="7">
        <v>0.18834175084175084</v>
      </c>
      <c r="H231" s="7">
        <v>0.11361665221162194</v>
      </c>
      <c r="I231" s="7">
        <v>0.16639120683733025</v>
      </c>
      <c r="K231" s="8">
        <v>411.75999999999931</v>
      </c>
      <c r="L231" s="9">
        <v>2.1668037933800714E-3</v>
      </c>
      <c r="N231" s="6" t="s">
        <v>6</v>
      </c>
      <c r="O231" s="27">
        <v>728.24238537993199</v>
      </c>
      <c r="P231" s="27">
        <v>374.27083333333337</v>
      </c>
      <c r="Q231" s="27">
        <v>539.47326203208536</v>
      </c>
      <c r="R231" s="27">
        <v>370.39449404761814</v>
      </c>
      <c r="S231" s="27">
        <v>496.46620104764304</v>
      </c>
      <c r="T231" s="27">
        <v>593.05169340463442</v>
      </c>
      <c r="U231" s="27">
        <v>465.46074177111802</v>
      </c>
      <c r="V231" s="28"/>
      <c r="W231" s="8">
        <v>1322.7800000000011</v>
      </c>
      <c r="X231" s="9">
        <v>1.7909949826198611E-2</v>
      </c>
      <c r="Z231" s="6" t="s">
        <v>6</v>
      </c>
      <c r="AA231" s="24">
        <v>93.724676662941206</v>
      </c>
      <c r="AB231" s="24">
        <v>52.596104887983707</v>
      </c>
      <c r="AC231" s="24">
        <v>53.402403716307425</v>
      </c>
      <c r="AD231" s="24">
        <v>76.542788781396979</v>
      </c>
      <c r="AE231" s="24">
        <v>93.505313539065767</v>
      </c>
      <c r="AF231" s="24">
        <v>67.380547993067793</v>
      </c>
      <c r="AG231" s="24">
        <v>77.448574558695256</v>
      </c>
      <c r="AI231" s="44"/>
    </row>
    <row r="232" spans="2:35" x14ac:dyDescent="0.25">
      <c r="B232" s="6" t="s">
        <v>7</v>
      </c>
      <c r="C232" s="7">
        <v>0.14518235097628313</v>
      </c>
      <c r="D232" s="7">
        <v>0.18410041841004177</v>
      </c>
      <c r="E232" s="7">
        <v>0.16104868913857667</v>
      </c>
      <c r="F232" s="7">
        <v>0.16239700374531832</v>
      </c>
      <c r="G232" s="7">
        <v>0.19129969691567134</v>
      </c>
      <c r="H232" s="7">
        <v>3.2520325203252057E-2</v>
      </c>
      <c r="I232" s="7">
        <v>0.16472277050062778</v>
      </c>
      <c r="K232" s="8">
        <v>266.21999999999963</v>
      </c>
      <c r="L232" s="9">
        <v>1.4009289534526004E-3</v>
      </c>
      <c r="N232" s="6" t="s">
        <v>7</v>
      </c>
      <c r="O232" s="27">
        <v>818.57949256868517</v>
      </c>
      <c r="P232" s="27">
        <v>599.70914127423805</v>
      </c>
      <c r="Q232" s="27">
        <v>435.26190476190487</v>
      </c>
      <c r="R232" s="27">
        <v>465.55141886975491</v>
      </c>
      <c r="S232" s="27">
        <v>481.05882352941171</v>
      </c>
      <c r="T232" s="27">
        <v>563.19642857142867</v>
      </c>
      <c r="U232" s="27">
        <v>530.24870565446656</v>
      </c>
      <c r="V232" s="28"/>
      <c r="W232" s="8">
        <v>836.32999999999981</v>
      </c>
      <c r="X232" s="9">
        <v>1.1323597528042961E-2</v>
      </c>
      <c r="Z232" s="6" t="s">
        <v>7</v>
      </c>
      <c r="AA232" s="24">
        <v>118.8432951920946</v>
      </c>
      <c r="AB232" s="24">
        <v>110.40670383291408</v>
      </c>
      <c r="AC232" s="24">
        <v>70.098359193864781</v>
      </c>
      <c r="AD232" s="24">
        <v>75.604155513829852</v>
      </c>
      <c r="AE232" s="24">
        <v>92.026407139785888</v>
      </c>
      <c r="AF232" s="24">
        <v>18.315331010452979</v>
      </c>
      <c r="AG232" s="24">
        <v>87.344035849775622</v>
      </c>
      <c r="AI232" s="44"/>
    </row>
    <row r="233" spans="2:35" x14ac:dyDescent="0.25">
      <c r="B233" s="6" t="s">
        <v>8</v>
      </c>
      <c r="C233" s="7">
        <v>0.14321112515802756</v>
      </c>
      <c r="D233" s="7">
        <v>0.18181818181818174</v>
      </c>
      <c r="E233" s="7">
        <v>0.41304347826086951</v>
      </c>
      <c r="F233" s="7">
        <v>0.21093540605735728</v>
      </c>
      <c r="G233" s="7">
        <v>0.14008894536213479</v>
      </c>
      <c r="H233" s="7">
        <v>0.21851851851851861</v>
      </c>
      <c r="I233" s="7">
        <v>0.15980407987512776</v>
      </c>
      <c r="K233" s="8">
        <v>148.44999999999993</v>
      </c>
      <c r="L233" s="9">
        <v>7.8118812688768215E-4</v>
      </c>
      <c r="N233" s="6" t="s">
        <v>8</v>
      </c>
      <c r="O233" s="27">
        <v>880.00976361767846</v>
      </c>
      <c r="P233" s="27">
        <v>510.64444444444428</v>
      </c>
      <c r="Q233" s="27">
        <v>493.34649122807053</v>
      </c>
      <c r="R233" s="27">
        <v>557.08085106383032</v>
      </c>
      <c r="S233" s="27">
        <v>553.85866099893735</v>
      </c>
      <c r="T233" s="27">
        <v>635.03076923076947</v>
      </c>
      <c r="U233" s="27">
        <v>618.44683633437319</v>
      </c>
      <c r="V233" s="28"/>
      <c r="W233" s="8">
        <v>397.6399999999997</v>
      </c>
      <c r="X233" s="9">
        <v>5.3838978884543191E-3</v>
      </c>
      <c r="Z233" s="6" t="s">
        <v>8</v>
      </c>
      <c r="AA233" s="24">
        <v>126.02718839773759</v>
      </c>
      <c r="AB233" s="24">
        <v>92.844444444444377</v>
      </c>
      <c r="AC233" s="24">
        <v>203.7735507246378</v>
      </c>
      <c r="AD233" s="24">
        <v>117.50807552592723</v>
      </c>
      <c r="AE233" s="24">
        <v>77.589475699025272</v>
      </c>
      <c r="AF233" s="24">
        <v>138.76598290598301</v>
      </c>
      <c r="AG233" s="24">
        <v>98.830327632098246</v>
      </c>
      <c r="AI233" s="44">
        <f>SUMPRODUCT(K232:K234,AG232:AG234)/SUM(K232:K234)</f>
        <v>102.77695758123924</v>
      </c>
    </row>
    <row r="234" spans="2:35" x14ac:dyDescent="0.25">
      <c r="B234" s="6" t="s">
        <v>9</v>
      </c>
      <c r="C234" s="7">
        <v>0.135059142912546</v>
      </c>
      <c r="D234" s="7">
        <v>0.30136986301369861</v>
      </c>
      <c r="E234" s="7">
        <v>0.15384615384615385</v>
      </c>
      <c r="F234" s="7">
        <v>0.16135084427767357</v>
      </c>
      <c r="G234" s="7">
        <v>0.19256381798002226</v>
      </c>
      <c r="H234" s="7">
        <v>7.3394495412844082E-2</v>
      </c>
      <c r="I234" s="7">
        <v>0.16010442439946232</v>
      </c>
      <c r="K234" s="8">
        <v>82.18</v>
      </c>
      <c r="L234" s="9">
        <v>4.3245564343300609E-4</v>
      </c>
      <c r="N234" s="6" t="s">
        <v>9</v>
      </c>
      <c r="O234" s="27">
        <v>1271.8712814645316</v>
      </c>
      <c r="P234" s="27">
        <v>928.304347826087</v>
      </c>
      <c r="Q234" s="27">
        <v>632.57000000000016</v>
      </c>
      <c r="R234" s="27">
        <v>955.1087267525038</v>
      </c>
      <c r="S234" s="27">
        <v>971.29347826086916</v>
      </c>
      <c r="T234" s="27">
        <v>369.77131782945725</v>
      </c>
      <c r="U234" s="27">
        <v>998.72759000734743</v>
      </c>
      <c r="V234" s="28"/>
      <c r="W234" s="8">
        <v>163.32</v>
      </c>
      <c r="X234" s="9">
        <v>2.2112921314313451E-3</v>
      </c>
      <c r="Z234" s="6" t="s">
        <v>9</v>
      </c>
      <c r="AA234" s="24">
        <v>171.7778451696812</v>
      </c>
      <c r="AB234" s="24">
        <v>279.76295413936867</v>
      </c>
      <c r="AC234" s="24">
        <v>97.318461538461563</v>
      </c>
      <c r="AD234" s="24">
        <v>154.10759943849033</v>
      </c>
      <c r="AE234" s="24">
        <v>187.03598055300873</v>
      </c>
      <c r="AF234" s="24">
        <v>27.139179290235411</v>
      </c>
      <c r="AG234" s="24">
        <v>159.90070592998856</v>
      </c>
      <c r="AI234" s="44"/>
    </row>
    <row r="235" spans="2:35" ht="30" customHeight="1" x14ac:dyDescent="0.25">
      <c r="B235" s="79" t="s">
        <v>50</v>
      </c>
      <c r="C235" s="18">
        <v>8.353840868537897E-2</v>
      </c>
      <c r="D235" s="18">
        <v>6.020745027714379E-2</v>
      </c>
      <c r="E235" s="18">
        <v>5.7089444923784878E-2</v>
      </c>
      <c r="F235" s="18">
        <v>7.8990283387795401E-2</v>
      </c>
      <c r="G235" s="18">
        <v>0.16918960393786289</v>
      </c>
      <c r="H235" s="18">
        <v>6.8271717632740009E-2</v>
      </c>
      <c r="I235" s="18">
        <v>0.10537248751315705</v>
      </c>
      <c r="K235" s="4">
        <v>10846.86999999999</v>
      </c>
      <c r="L235" s="5">
        <v>5.7079461488003962E-2</v>
      </c>
      <c r="N235" s="79" t="s">
        <v>50</v>
      </c>
      <c r="O235" s="23">
        <v>501.0196284238192</v>
      </c>
      <c r="P235" s="23">
        <v>540.29251811182212</v>
      </c>
      <c r="Q235" s="23">
        <v>363.46724861280308</v>
      </c>
      <c r="R235" s="23">
        <v>506.84317660810513</v>
      </c>
      <c r="S235" s="23">
        <v>361.06411154506782</v>
      </c>
      <c r="T235" s="23">
        <v>524.59459072183461</v>
      </c>
      <c r="U235" s="23">
        <v>449.25638448993158</v>
      </c>
      <c r="V235" s="26"/>
      <c r="W235" s="4">
        <v>27475.569999999934</v>
      </c>
      <c r="X235" s="5">
        <v>0.37200901143516396</v>
      </c>
      <c r="Z235" s="79" t="s">
        <v>50</v>
      </c>
      <c r="AA235" s="23">
        <v>41.85438247866572</v>
      </c>
      <c r="AB235" s="23">
        <v>32.529634919330341</v>
      </c>
      <c r="AC235" s="23">
        <v>20.750143471280246</v>
      </c>
      <c r="AD235" s="23">
        <v>40.035686153444658</v>
      </c>
      <c r="AE235" s="23">
        <v>61.088294028486374</v>
      </c>
      <c r="AF235" s="23">
        <v>35.814973769423901</v>
      </c>
      <c r="AG235" s="23">
        <v>47.339262764871393</v>
      </c>
      <c r="AI235" s="23">
        <f>AG235</f>
        <v>47.339262764871393</v>
      </c>
    </row>
    <row r="236" spans="2:35" x14ac:dyDescent="0.25">
      <c r="B236" s="6" t="s">
        <v>1</v>
      </c>
      <c r="C236" s="7">
        <v>8.192287033535528E-2</v>
      </c>
      <c r="D236" s="7">
        <v>5.3687475941398902E-2</v>
      </c>
      <c r="E236" s="7">
        <v>4.0336215641756414E-2</v>
      </c>
      <c r="F236" s="7">
        <v>7.2229344114783087E-2</v>
      </c>
      <c r="G236" s="7">
        <v>0.14755043670808213</v>
      </c>
      <c r="H236" s="7">
        <v>6.8568858042542327E-2</v>
      </c>
      <c r="I236" s="7">
        <v>9.5994865807135302E-2</v>
      </c>
      <c r="K236" s="8">
        <v>3974.2699999999959</v>
      </c>
      <c r="L236" s="9">
        <v>2.0913792772286336E-2</v>
      </c>
      <c r="N236" s="6" t="s">
        <v>1</v>
      </c>
      <c r="O236" s="27">
        <v>438.36871384067769</v>
      </c>
      <c r="P236" s="27">
        <v>580.16672814459662</v>
      </c>
      <c r="Q236" s="27">
        <v>319.50628183361664</v>
      </c>
      <c r="R236" s="27">
        <v>539.31217462670566</v>
      </c>
      <c r="S236" s="27">
        <v>345.71119494341292</v>
      </c>
      <c r="T236" s="27">
        <v>559.42094820384307</v>
      </c>
      <c r="U236" s="27">
        <v>450.41068816023557</v>
      </c>
      <c r="V236" s="28"/>
      <c r="W236" s="8">
        <v>10416.759999999966</v>
      </c>
      <c r="X236" s="9">
        <v>0.14103906088053333</v>
      </c>
      <c r="Z236" s="6" t="s">
        <v>1</v>
      </c>
      <c r="AA236" s="24">
        <v>35.912423303046303</v>
      </c>
      <c r="AB236" s="24">
        <v>31.147687259263147</v>
      </c>
      <c r="AC236" s="24">
        <v>12.88767428293656</v>
      </c>
      <c r="AD236" s="24">
        <v>38.954164646404308</v>
      </c>
      <c r="AE236" s="24">
        <v>51.009837788773488</v>
      </c>
      <c r="AF236" s="24">
        <v>38.358855583413742</v>
      </c>
      <c r="AG236" s="24">
        <v>43.237113568041281</v>
      </c>
      <c r="AI236" s="44"/>
    </row>
    <row r="237" spans="2:35" x14ac:dyDescent="0.25">
      <c r="B237" s="6" t="s">
        <v>2</v>
      </c>
      <c r="C237" s="7">
        <v>8.1616892875032362E-2</v>
      </c>
      <c r="D237" s="7">
        <v>6.2224781518867275E-2</v>
      </c>
      <c r="E237" s="7">
        <v>6.1982401656314731E-2</v>
      </c>
      <c r="F237" s="7">
        <v>7.6844485191285783E-2</v>
      </c>
      <c r="G237" s="7">
        <v>0.16678395496129486</v>
      </c>
      <c r="H237" s="7">
        <v>5.6236184481660456E-2</v>
      </c>
      <c r="I237" s="7">
        <v>0.10332445682346404</v>
      </c>
      <c r="K237" s="8">
        <v>3294.179999999998</v>
      </c>
      <c r="L237" s="9">
        <v>1.7334956576833038E-2</v>
      </c>
      <c r="N237" s="6" t="s">
        <v>2</v>
      </c>
      <c r="O237" s="27">
        <v>483.09007844340363</v>
      </c>
      <c r="P237" s="27">
        <v>531.62456882163008</v>
      </c>
      <c r="Q237" s="27">
        <v>406.34917774273498</v>
      </c>
      <c r="R237" s="27">
        <v>521.18291150316168</v>
      </c>
      <c r="S237" s="27">
        <v>356.50021307982274</v>
      </c>
      <c r="T237" s="27">
        <v>475.35979649787043</v>
      </c>
      <c r="U237" s="27">
        <v>449.99876300076261</v>
      </c>
      <c r="V237" s="28"/>
      <c r="W237" s="8">
        <v>7946.6499999999769</v>
      </c>
      <c r="X237" s="9">
        <v>0.10759468905362998</v>
      </c>
      <c r="Z237" s="6" t="s">
        <v>2</v>
      </c>
      <c r="AA237" s="24">
        <v>39.428311181306256</v>
      </c>
      <c r="AB237" s="24">
        <v>33.080222644987948</v>
      </c>
      <c r="AC237" s="24">
        <v>25.186497947563424</v>
      </c>
      <c r="AD237" s="24">
        <v>40.050032524955917</v>
      </c>
      <c r="AE237" s="24">
        <v>59.458515481997175</v>
      </c>
      <c r="AF237" s="24">
        <v>26.732421211018814</v>
      </c>
      <c r="AG237" s="24">
        <v>46.495877758284522</v>
      </c>
      <c r="AI237" s="44">
        <f>SUMPRODUCT(K236:K238,AG236:AG238)/SUM(K236:K238)</f>
        <v>46.34456143648044</v>
      </c>
    </row>
    <row r="238" spans="2:35" x14ac:dyDescent="0.25">
      <c r="B238" s="6" t="s">
        <v>3</v>
      </c>
      <c r="C238" s="7">
        <v>8.4723474252576397E-2</v>
      </c>
      <c r="D238" s="7">
        <v>6.8741079075078468E-2</v>
      </c>
      <c r="E238" s="7">
        <v>6.8520578420467201E-2</v>
      </c>
      <c r="F238" s="7">
        <v>8.4905131669894357E-2</v>
      </c>
      <c r="G238" s="7">
        <v>0.20132110091743113</v>
      </c>
      <c r="H238" s="7">
        <v>5.7906147283026774E-2</v>
      </c>
      <c r="I238" s="7">
        <v>0.11607020402270697</v>
      </c>
      <c r="K238" s="8">
        <v>2251.1699999999996</v>
      </c>
      <c r="L238" s="9">
        <v>1.184632721863081E-2</v>
      </c>
      <c r="N238" s="6" t="s">
        <v>3</v>
      </c>
      <c r="O238" s="27">
        <v>552.32285281355564</v>
      </c>
      <c r="P238" s="27">
        <v>490.63516918646451</v>
      </c>
      <c r="Q238" s="27">
        <v>321.0881661442009</v>
      </c>
      <c r="R238" s="27">
        <v>483.31285616325124</v>
      </c>
      <c r="S238" s="27">
        <v>365.62657850253527</v>
      </c>
      <c r="T238" s="27">
        <v>606.3636196431861</v>
      </c>
      <c r="U238" s="27">
        <v>444.63694609115424</v>
      </c>
      <c r="V238" s="28"/>
      <c r="W238" s="8">
        <v>5220.8499999999949</v>
      </c>
      <c r="X238" s="9">
        <v>7.0688369608029183E-2</v>
      </c>
      <c r="Z238" s="6" t="s">
        <v>3</v>
      </c>
      <c r="AA238" s="24">
        <v>46.794710999458822</v>
      </c>
      <c r="AB238" s="24">
        <v>33.726790962061258</v>
      </c>
      <c r="AC238" s="24">
        <v>22.001146868167719</v>
      </c>
      <c r="AD238" s="24">
        <v>41.035741690293555</v>
      </c>
      <c r="AE238" s="24">
        <v>73.608345308803962</v>
      </c>
      <c r="AF238" s="24">
        <v>35.112181066127562</v>
      </c>
      <c r="AG238" s="24">
        <v>51.609101048833637</v>
      </c>
      <c r="AI238" s="44"/>
    </row>
    <row r="239" spans="2:35" x14ac:dyDescent="0.25">
      <c r="B239" s="6" t="s">
        <v>4</v>
      </c>
      <c r="C239" s="7">
        <v>7.7898650358034324E-2</v>
      </c>
      <c r="D239" s="7">
        <v>6.4752475247524768E-2</v>
      </c>
      <c r="E239" s="7">
        <v>9.8434004474273029E-2</v>
      </c>
      <c r="F239" s="7">
        <v>9.7257026752455095E-2</v>
      </c>
      <c r="G239" s="7">
        <v>0.21951837769328253</v>
      </c>
      <c r="H239" s="7">
        <v>0.1439256114817058</v>
      </c>
      <c r="I239" s="7">
        <v>0.12265483520463588</v>
      </c>
      <c r="K239" s="8">
        <v>745.02999999999929</v>
      </c>
      <c r="L239" s="9">
        <v>3.9205698226684373E-3</v>
      </c>
      <c r="N239" s="6" t="s">
        <v>4</v>
      </c>
      <c r="O239" s="27">
        <v>598.16169090754624</v>
      </c>
      <c r="P239" s="27">
        <v>530.73289708506877</v>
      </c>
      <c r="Q239" s="27">
        <v>444.61212121212117</v>
      </c>
      <c r="R239" s="27">
        <v>440.19905395039547</v>
      </c>
      <c r="S239" s="27">
        <v>400.39435808865869</v>
      </c>
      <c r="T239" s="27">
        <v>399.49326964828509</v>
      </c>
      <c r="U239" s="27">
        <v>448.36077705827933</v>
      </c>
      <c r="V239" s="28"/>
      <c r="W239" s="8">
        <v>1891.7500000000005</v>
      </c>
      <c r="X239" s="9">
        <v>2.5613592270605244E-2</v>
      </c>
      <c r="Z239" s="6" t="s">
        <v>4</v>
      </c>
      <c r="AA239" s="24">
        <v>46.595988417577544</v>
      </c>
      <c r="AB239" s="24">
        <v>34.366268781548023</v>
      </c>
      <c r="AC239" s="24">
        <v>43.764951528709958</v>
      </c>
      <c r="AD239" s="24">
        <v>42.812451166459034</v>
      </c>
      <c r="AE239" s="24">
        <v>87.893919925165591</v>
      </c>
      <c r="AF239" s="24">
        <v>57.497313116955411</v>
      </c>
      <c r="AG239" s="24">
        <v>54.993617222305737</v>
      </c>
      <c r="AI239" s="44"/>
    </row>
    <row r="240" spans="2:35" x14ac:dyDescent="0.25">
      <c r="B240" s="6" t="s">
        <v>5</v>
      </c>
      <c r="C240" s="7">
        <v>9.4346075929384932E-2</v>
      </c>
      <c r="D240" s="7">
        <v>4.4330775788576304E-2</v>
      </c>
      <c r="E240" s="7">
        <v>0.10566615620214394</v>
      </c>
      <c r="F240" s="7">
        <v>0.11971896089488768</v>
      </c>
      <c r="G240" s="7">
        <v>0.23792069310229919</v>
      </c>
      <c r="H240" s="7">
        <v>0.17647058823529432</v>
      </c>
      <c r="I240" s="7">
        <v>0.14340360379231057</v>
      </c>
      <c r="K240" s="8">
        <v>287.53999999999985</v>
      </c>
      <c r="L240" s="9">
        <v>1.5131211452023179E-3</v>
      </c>
      <c r="N240" s="6" t="s">
        <v>5</v>
      </c>
      <c r="O240" s="27">
        <v>536.98929663608646</v>
      </c>
      <c r="P240" s="27">
        <v>359.26315789473682</v>
      </c>
      <c r="Q240" s="27">
        <v>286.25245098039215</v>
      </c>
      <c r="R240" s="27">
        <v>411.13918741808612</v>
      </c>
      <c r="S240" s="27">
        <v>394.99288888888901</v>
      </c>
      <c r="T240" s="27">
        <v>561.35031277926703</v>
      </c>
      <c r="U240" s="27">
        <v>421.04528092997515</v>
      </c>
      <c r="V240" s="28"/>
      <c r="W240" s="8">
        <v>903.24999999999989</v>
      </c>
      <c r="X240" s="9">
        <v>1.22296694692344E-2</v>
      </c>
      <c r="Z240" s="6" t="s">
        <v>5</v>
      </c>
      <c r="AA240" s="24">
        <v>50.662832953695222</v>
      </c>
      <c r="AB240" s="24">
        <v>15.926414501727464</v>
      </c>
      <c r="AC240" s="24">
        <v>30.247196198540667</v>
      </c>
      <c r="AD240" s="24">
        <v>49.22115630086175</v>
      </c>
      <c r="AE240" s="24">
        <v>93.976981894923924</v>
      </c>
      <c r="AF240" s="24">
        <v>99.061819902223704</v>
      </c>
      <c r="AG240" s="24">
        <v>60.379410645104251</v>
      </c>
      <c r="AI240" s="44">
        <f>SUMPRODUCT(K239:K241,AG239:AG241)/SUM(K239:K241)</f>
        <v>57.110494213418143</v>
      </c>
    </row>
    <row r="241" spans="2:35" x14ac:dyDescent="0.25">
      <c r="B241" s="6" t="s">
        <v>6</v>
      </c>
      <c r="C241" s="7">
        <v>0.10224357669286201</v>
      </c>
      <c r="D241" s="7">
        <v>0.2016806722689076</v>
      </c>
      <c r="E241" s="7">
        <v>3.5714285714285712E-2</v>
      </c>
      <c r="F241" s="7">
        <v>0.1191831268831603</v>
      </c>
      <c r="G241" s="7">
        <v>0.20323325635103937</v>
      </c>
      <c r="H241" s="7">
        <v>8.1045751633986973E-2</v>
      </c>
      <c r="I241" s="7">
        <v>0.13675749388038588</v>
      </c>
      <c r="K241" s="8">
        <v>161.45999999999998</v>
      </c>
      <c r="L241" s="9">
        <v>8.4965062288504679E-4</v>
      </c>
      <c r="N241" s="6" t="s">
        <v>6</v>
      </c>
      <c r="O241" s="27">
        <v>633.97346840328055</v>
      </c>
      <c r="P241" s="27">
        <v>440.99705882352936</v>
      </c>
      <c r="Q241" s="27">
        <v>339.515625</v>
      </c>
      <c r="R241" s="27">
        <v>399.80073477956574</v>
      </c>
      <c r="S241" s="27">
        <v>449.26760563380282</v>
      </c>
      <c r="T241" s="27">
        <v>271.17409766454364</v>
      </c>
      <c r="U241" s="27">
        <v>446.46136130165348</v>
      </c>
      <c r="V241" s="28"/>
      <c r="W241" s="8">
        <v>603.54000000000008</v>
      </c>
      <c r="X241" s="9">
        <v>8.1717074026700608E-3</v>
      </c>
      <c r="Z241" s="6" t="s">
        <v>6</v>
      </c>
      <c r="AA241" s="24">
        <v>64.819714937930542</v>
      </c>
      <c r="AB241" s="24">
        <v>88.940583292140388</v>
      </c>
      <c r="AC241" s="24">
        <v>12.125558035714285</v>
      </c>
      <c r="AD241" s="24">
        <v>47.649501701213701</v>
      </c>
      <c r="AE241" s="24">
        <v>91.306118465992299</v>
      </c>
      <c r="AF241" s="24">
        <v>21.977508568891132</v>
      </c>
      <c r="AG241" s="24">
        <v>61.05693688603963</v>
      </c>
      <c r="AI241" s="44"/>
    </row>
    <row r="242" spans="2:35" x14ac:dyDescent="0.25">
      <c r="B242" s="6" t="s">
        <v>7</v>
      </c>
      <c r="C242" s="7">
        <v>0.11449317881766176</v>
      </c>
      <c r="D242" s="7">
        <v>0.2132701421800948</v>
      </c>
      <c r="E242" s="7">
        <v>0.11384615384615385</v>
      </c>
      <c r="F242" s="7">
        <v>0.12976878612716763</v>
      </c>
      <c r="G242" s="7">
        <v>0.17921593030491595</v>
      </c>
      <c r="H242" s="7">
        <v>2.8776978417266195E-2</v>
      </c>
      <c r="I242" s="7">
        <v>0.13578294767824153</v>
      </c>
      <c r="K242" s="8">
        <v>86.73</v>
      </c>
      <c r="L242" s="9">
        <v>4.5639909898934793E-4</v>
      </c>
      <c r="N242" s="6" t="s">
        <v>7</v>
      </c>
      <c r="O242" s="27">
        <v>742.45489296636049</v>
      </c>
      <c r="P242" s="27">
        <v>265.19310344827585</v>
      </c>
      <c r="Q242" s="27">
        <v>460.59223300970854</v>
      </c>
      <c r="R242" s="27">
        <v>452.81262970649311</v>
      </c>
      <c r="S242" s="27">
        <v>413.01280683030939</v>
      </c>
      <c r="T242" s="27">
        <v>510.08148148148155</v>
      </c>
      <c r="U242" s="27">
        <v>483.77637580712064</v>
      </c>
      <c r="V242" s="28"/>
      <c r="W242" s="8">
        <v>337.61999999999983</v>
      </c>
      <c r="X242" s="9">
        <v>4.571249384116155E-3</v>
      </c>
      <c r="Z242" s="6" t="s">
        <v>7</v>
      </c>
      <c r="AA242" s="24">
        <v>85.006020824445429</v>
      </c>
      <c r="AB242" s="24">
        <v>56.557770877594379</v>
      </c>
      <c r="AC242" s="24">
        <v>52.436654219566819</v>
      </c>
      <c r="AD242" s="24">
        <v>58.760945300062261</v>
      </c>
      <c r="AE242" s="24">
        <v>74.018474403938441</v>
      </c>
      <c r="AF242" s="24">
        <v>14.678603783639762</v>
      </c>
      <c r="AG242" s="24">
        <v>65.688582324187578</v>
      </c>
      <c r="AI242" s="44"/>
    </row>
    <row r="243" spans="2:35" x14ac:dyDescent="0.25">
      <c r="B243" s="6" t="s">
        <v>8</v>
      </c>
      <c r="C243" s="7">
        <v>0.12618657937806876</v>
      </c>
      <c r="D243" s="7">
        <v>7.5757575757575742E-3</v>
      </c>
      <c r="E243" s="7">
        <v>0.42857142857142871</v>
      </c>
      <c r="F243" s="7">
        <v>0.15692079940784606</v>
      </c>
      <c r="G243" s="7">
        <v>0.11177347242921014</v>
      </c>
      <c r="H243" s="7">
        <v>0.22222222222222215</v>
      </c>
      <c r="I243" s="7">
        <v>0.13299033941592334</v>
      </c>
      <c r="K243" s="8">
        <v>35.930000000000007</v>
      </c>
      <c r="L243" s="9">
        <v>1.8907436442623399E-4</v>
      </c>
      <c r="N243" s="6" t="s">
        <v>8</v>
      </c>
      <c r="O243" s="27">
        <v>811.35631293570839</v>
      </c>
      <c r="P243" s="27">
        <v>248.31250000000003</v>
      </c>
      <c r="Q243" s="27">
        <v>1671.4597701149428</v>
      </c>
      <c r="R243" s="27">
        <v>546.37850842020885</v>
      </c>
      <c r="S243" s="27">
        <v>488.03952569169985</v>
      </c>
      <c r="T243" s="27">
        <v>579.67910447761187</v>
      </c>
      <c r="U243" s="27">
        <v>626.21053053373964</v>
      </c>
      <c r="V243" s="28"/>
      <c r="W243" s="8">
        <v>124.77999999999997</v>
      </c>
      <c r="X243" s="9">
        <v>1.689474847905971E-3</v>
      </c>
      <c r="Z243" s="6" t="s">
        <v>8</v>
      </c>
      <c r="AA243" s="24">
        <v>102.38227778615897</v>
      </c>
      <c r="AB243" s="24">
        <v>1.8811553030303028</v>
      </c>
      <c r="AC243" s="24">
        <v>716.33990147783288</v>
      </c>
      <c r="AD243" s="24">
        <v>85.738152320565717</v>
      </c>
      <c r="AE243" s="24">
        <v>54.549872469266006</v>
      </c>
      <c r="AF243" s="24">
        <v>128.81757877280259</v>
      </c>
      <c r="AG243" s="24">
        <v>83.279951001507456</v>
      </c>
      <c r="AI243" s="44">
        <f>SUMPRODUCT(K242:K244,AG242:AG244)/SUM(K242:K244)</f>
        <v>69.717444948176393</v>
      </c>
    </row>
    <row r="244" spans="2:35" x14ac:dyDescent="0.25">
      <c r="B244" s="6" t="s">
        <v>9</v>
      </c>
      <c r="C244" s="7">
        <v>9.3294460641399443E-2</v>
      </c>
      <c r="D244" s="7">
        <v>0</v>
      </c>
      <c r="E244" s="7">
        <v>0</v>
      </c>
      <c r="F244" s="7">
        <v>0.14180929095354522</v>
      </c>
      <c r="G244" s="7">
        <v>0.13427561837455831</v>
      </c>
      <c r="H244" s="7">
        <v>5.2631578947368432E-2</v>
      </c>
      <c r="I244" s="7">
        <v>0.11498257839721257</v>
      </c>
      <c r="K244" s="8">
        <v>10.560000000000002</v>
      </c>
      <c r="L244" s="9">
        <v>5.5569866082411107E-5</v>
      </c>
      <c r="N244" s="6" t="s">
        <v>9</v>
      </c>
      <c r="O244" s="27">
        <v>665.87499999999977</v>
      </c>
      <c r="P244" s="27">
        <v>375.5</v>
      </c>
      <c r="Q244" s="27">
        <v>270.21428571428567</v>
      </c>
      <c r="R244" s="27">
        <v>386.47706422018359</v>
      </c>
      <c r="S244" s="27">
        <v>652.32258064516134</v>
      </c>
      <c r="T244" s="27">
        <v>185.26315789473685</v>
      </c>
      <c r="U244" s="27">
        <v>492.77774119196579</v>
      </c>
      <c r="V244" s="28"/>
      <c r="W244" s="8">
        <v>30.369999999999997</v>
      </c>
      <c r="X244" s="9">
        <v>4.1119851843968863E-4</v>
      </c>
      <c r="Z244" s="6" t="s">
        <v>9</v>
      </c>
      <c r="AA244" s="24">
        <v>62.12244897959183</v>
      </c>
      <c r="AB244" s="24">
        <v>0</v>
      </c>
      <c r="AC244" s="24">
        <v>0</v>
      </c>
      <c r="AD244" s="24">
        <v>54.806038446871995</v>
      </c>
      <c r="AE244" s="24">
        <v>87.591017895816719</v>
      </c>
      <c r="AF244" s="24">
        <v>9.7506925207756261</v>
      </c>
      <c r="AG244" s="24">
        <v>56.660855259006532</v>
      </c>
      <c r="AI244" s="44"/>
    </row>
    <row r="245" spans="2:35" x14ac:dyDescent="0.25">
      <c r="K245" s="11">
        <v>29641.909999999978</v>
      </c>
      <c r="L245" s="12">
        <v>0.15598456147034859</v>
      </c>
      <c r="W245" s="11">
        <v>73857.269999999844</v>
      </c>
      <c r="X245" s="12">
        <v>1</v>
      </c>
    </row>
    <row r="246" spans="2:35" x14ac:dyDescent="0.25">
      <c r="B246" s="13" t="s">
        <v>28</v>
      </c>
      <c r="C246" s="14">
        <v>3085.3799999999846</v>
      </c>
      <c r="D246" s="14">
        <v>406.64999999999992</v>
      </c>
      <c r="E246" s="14">
        <v>209.84999999999985</v>
      </c>
      <c r="F246" s="14">
        <v>5609.0999999999985</v>
      </c>
      <c r="G246" s="14">
        <v>9316.5000000000018</v>
      </c>
      <c r="H246" s="14">
        <v>167.56000000000029</v>
      </c>
      <c r="I246" s="14">
        <v>18795.039999999986</v>
      </c>
      <c r="N246" s="13" t="s">
        <v>28</v>
      </c>
      <c r="O246" s="14">
        <v>5163.9799999999877</v>
      </c>
      <c r="P246" s="14">
        <v>2317.7500000000032</v>
      </c>
      <c r="Q246" s="14">
        <v>1145.1000000000001</v>
      </c>
      <c r="R246" s="14">
        <v>19242.349999999922</v>
      </c>
      <c r="S246" s="14">
        <v>17660.600000000017</v>
      </c>
      <c r="T246" s="14">
        <v>851.91999999999939</v>
      </c>
      <c r="U246" s="14">
        <v>46381.699999999924</v>
      </c>
    </row>
    <row r="247" spans="2:35" ht="28.5" customHeight="1" x14ac:dyDescent="0.25">
      <c r="B247" s="69" t="s">
        <v>50</v>
      </c>
      <c r="C247" s="14">
        <v>1906.4199999999914</v>
      </c>
      <c r="D247" s="14">
        <v>295.45000000000005</v>
      </c>
      <c r="E247" s="14">
        <v>138.94999999999999</v>
      </c>
      <c r="F247" s="14">
        <v>3194.4500000000021</v>
      </c>
      <c r="G247" s="14">
        <v>5203.8999999999987</v>
      </c>
      <c r="H247" s="14">
        <v>107.69999999999995</v>
      </c>
      <c r="I247" s="14">
        <v>10846.86999999999</v>
      </c>
      <c r="N247" s="69" t="s">
        <v>50</v>
      </c>
      <c r="O247" s="14">
        <v>3182.1199999999926</v>
      </c>
      <c r="P247" s="14">
        <v>1539.0500000000006</v>
      </c>
      <c r="Q247" s="14">
        <v>738.89999999999952</v>
      </c>
      <c r="R247" s="14">
        <v>11036.299999999941</v>
      </c>
      <c r="S247" s="14">
        <v>10420.900000000007</v>
      </c>
      <c r="T247" s="14">
        <v>558.2999999999995</v>
      </c>
      <c r="U247" s="14">
        <v>27475.569999999934</v>
      </c>
    </row>
    <row r="248" spans="2:35" x14ac:dyDescent="0.25">
      <c r="B248" s="53" t="s">
        <v>41</v>
      </c>
      <c r="C248" s="11">
        <v>4991.7999999999765</v>
      </c>
      <c r="D248" s="11">
        <v>702.09999999999991</v>
      </c>
      <c r="E248" s="11">
        <v>348.79999999999984</v>
      </c>
      <c r="F248" s="11">
        <v>8803.5500000000011</v>
      </c>
      <c r="G248" s="11">
        <v>14520.399999999998</v>
      </c>
      <c r="H248" s="11">
        <v>275.26000000000033</v>
      </c>
      <c r="I248" s="11">
        <v>29641.909999999978</v>
      </c>
      <c r="N248" s="53" t="s">
        <v>41</v>
      </c>
      <c r="O248" s="11">
        <v>8346.0999999999785</v>
      </c>
      <c r="P248" s="11">
        <v>3856.8000000000043</v>
      </c>
      <c r="Q248" s="11">
        <v>1883.9999999999995</v>
      </c>
      <c r="R248" s="11">
        <v>30278.64999999986</v>
      </c>
      <c r="S248" s="11">
        <v>28081.500000000025</v>
      </c>
      <c r="T248" s="11">
        <v>1410.2199999999991</v>
      </c>
      <c r="U248" s="11">
        <v>73857.269999999844</v>
      </c>
    </row>
    <row r="249" spans="2:35" x14ac:dyDescent="0.25">
      <c r="O249" s="25"/>
      <c r="P249" s="25"/>
      <c r="Q249" s="25"/>
      <c r="R249" s="25"/>
      <c r="S249" s="25"/>
      <c r="T249" s="25"/>
      <c r="U249" s="25"/>
    </row>
    <row r="250" spans="2:35" x14ac:dyDescent="0.25">
      <c r="O250" s="25"/>
      <c r="P250" s="25"/>
      <c r="Q250" s="25"/>
      <c r="R250" s="25"/>
      <c r="S250" s="25"/>
      <c r="T250" s="25"/>
      <c r="U250" s="25"/>
    </row>
    <row r="251" spans="2:35" x14ac:dyDescent="0.25">
      <c r="O251" s="25"/>
      <c r="P251" s="25"/>
      <c r="Q251" s="25"/>
      <c r="R251" s="25"/>
      <c r="S251" s="25"/>
      <c r="T251" s="25"/>
      <c r="U251" s="25"/>
    </row>
    <row r="252" spans="2:35" x14ac:dyDescent="0.25">
      <c r="O252" s="25"/>
      <c r="P252" s="25"/>
      <c r="Q252" s="25"/>
      <c r="R252" s="25"/>
      <c r="S252" s="25"/>
      <c r="T252" s="25"/>
      <c r="U252" s="25"/>
    </row>
    <row r="253" spans="2:35" x14ac:dyDescent="0.25">
      <c r="O253" s="25"/>
      <c r="P253" s="25"/>
      <c r="Q253" s="25"/>
      <c r="R253" s="25"/>
      <c r="S253" s="25"/>
      <c r="T253" s="25"/>
      <c r="U253" s="25"/>
    </row>
    <row r="254" spans="2:35" x14ac:dyDescent="0.25">
      <c r="O254" s="25"/>
      <c r="P254" s="25"/>
      <c r="Q254" s="25"/>
      <c r="R254" s="25"/>
      <c r="S254" s="25"/>
      <c r="T254" s="25"/>
      <c r="U254" s="25"/>
    </row>
    <row r="255" spans="2:35" x14ac:dyDescent="0.25">
      <c r="O255" s="25"/>
      <c r="P255" s="25"/>
      <c r="Q255" s="25"/>
      <c r="R255" s="25"/>
      <c r="S255" s="25"/>
      <c r="T255" s="25"/>
      <c r="U255" s="25"/>
    </row>
  </sheetData>
  <pageMargins left="0.23622047244094491" right="0.23622047244094491" top="0.74803149606299213" bottom="0.74803149606299213" header="0.31496062992125984" footer="0.31496062992125984"/>
  <pageSetup paperSize="5" scale="48" fitToHeight="4" orientation="landscape" horizontalDpi="4294967294" verticalDpi="4294967294" r:id="rId1"/>
  <rowBreaks count="3" manualBreakCount="3">
    <brk id="65" max="16383" man="1"/>
    <brk id="127" max="16383" man="1"/>
    <brk id="1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I93"/>
  <sheetViews>
    <sheetView topLeftCell="A19" zoomScale="90" zoomScaleNormal="90" workbookViewId="0">
      <selection activeCell="B60" sqref="B60"/>
    </sheetView>
  </sheetViews>
  <sheetFormatPr defaultColWidth="9.140625" defaultRowHeight="15" x14ac:dyDescent="0.25"/>
  <cols>
    <col min="1" max="1" width="6" customWidth="1"/>
    <col min="2" max="2" width="11.140625" customWidth="1"/>
    <col min="9" max="9" width="11.5703125" customWidth="1"/>
    <col min="10" max="10" width="6.42578125" customWidth="1"/>
    <col min="13" max="13" width="5.85546875" customWidth="1"/>
    <col min="14" max="14" width="10.5703125" customWidth="1"/>
    <col min="21" max="21" width="11.7109375" customWidth="1"/>
    <col min="22" max="22" width="6.42578125" customWidth="1"/>
    <col min="25" max="25" width="6.7109375" customWidth="1"/>
    <col min="26" max="26" width="11.140625" customWidth="1"/>
    <col min="33" max="33" width="11.85546875" customWidth="1"/>
    <col min="34" max="34" width="5.140625" customWidth="1"/>
    <col min="35" max="35" width="9.140625" customWidth="1"/>
  </cols>
  <sheetData>
    <row r="2" spans="2:35" ht="23.25" x14ac:dyDescent="0.35">
      <c r="B2" s="70" t="s">
        <v>48</v>
      </c>
      <c r="C2" s="28"/>
      <c r="D2" s="28"/>
      <c r="E2" s="28"/>
      <c r="F2" s="28"/>
      <c r="G2" s="28"/>
      <c r="H2" s="28"/>
      <c r="I2" s="28"/>
      <c r="J2" s="28"/>
      <c r="K2" s="28"/>
      <c r="L2" s="28"/>
      <c r="M2" s="28"/>
      <c r="N2" s="28"/>
      <c r="O2" s="28"/>
      <c r="P2" s="28"/>
      <c r="Q2" s="28"/>
      <c r="R2" s="28"/>
      <c r="S2" s="28"/>
      <c r="T2" s="28"/>
    </row>
    <row r="4" spans="2:35" ht="18.75" x14ac:dyDescent="0.3">
      <c r="B4" s="21" t="s">
        <v>31</v>
      </c>
      <c r="N4" s="41" t="s">
        <v>29</v>
      </c>
      <c r="O4" s="40"/>
      <c r="P4" s="40"/>
      <c r="Q4" s="40"/>
      <c r="R4" s="40"/>
      <c r="S4" s="40"/>
      <c r="T4" s="40"/>
      <c r="U4" s="40"/>
      <c r="V4" s="40"/>
      <c r="W4" s="40"/>
      <c r="X4" s="40"/>
      <c r="Y4" s="40"/>
      <c r="Z4" s="31" t="s">
        <v>30</v>
      </c>
      <c r="AA4" s="32"/>
      <c r="AB4" s="32"/>
      <c r="AC4" s="32"/>
      <c r="AD4" s="32"/>
      <c r="AE4" s="32"/>
      <c r="AF4" s="32"/>
      <c r="AG4" s="32"/>
    </row>
    <row r="5" spans="2:35" x14ac:dyDescent="0.25">
      <c r="Z5" s="33"/>
      <c r="AA5" s="34"/>
      <c r="AB5" s="34"/>
      <c r="AC5" s="34"/>
      <c r="AD5" s="34"/>
      <c r="AE5" s="34"/>
      <c r="AF5" s="34"/>
      <c r="AG5" s="34"/>
    </row>
    <row r="6" spans="2:35" x14ac:dyDescent="0.25">
      <c r="B6" s="1" t="s">
        <v>49</v>
      </c>
      <c r="C6" s="1" t="s">
        <v>42</v>
      </c>
      <c r="D6" s="1" t="s">
        <v>10</v>
      </c>
      <c r="E6" s="1" t="s">
        <v>21</v>
      </c>
      <c r="F6" s="1" t="s">
        <v>11</v>
      </c>
      <c r="G6" s="1" t="s">
        <v>12</v>
      </c>
      <c r="H6" s="1" t="s">
        <v>22</v>
      </c>
      <c r="I6" s="1" t="s">
        <v>23</v>
      </c>
      <c r="K6" s="1" t="s">
        <v>41</v>
      </c>
      <c r="L6" s="1" t="s">
        <v>27</v>
      </c>
      <c r="N6" s="1" t="s">
        <v>49</v>
      </c>
      <c r="O6" s="1" t="s">
        <v>42</v>
      </c>
      <c r="P6" s="22" t="s">
        <v>10</v>
      </c>
      <c r="Q6" s="22" t="s">
        <v>21</v>
      </c>
      <c r="R6" s="22" t="s">
        <v>11</v>
      </c>
      <c r="S6" s="22" t="s">
        <v>12</v>
      </c>
      <c r="T6" s="22" t="s">
        <v>22</v>
      </c>
      <c r="U6" s="22" t="s">
        <v>23</v>
      </c>
      <c r="W6" s="1" t="s">
        <v>41</v>
      </c>
      <c r="X6" s="1" t="s">
        <v>27</v>
      </c>
      <c r="Z6" s="1" t="s">
        <v>49</v>
      </c>
      <c r="AA6" s="1" t="s">
        <v>42</v>
      </c>
      <c r="AB6" s="22" t="s">
        <v>10</v>
      </c>
      <c r="AC6" s="22" t="s">
        <v>21</v>
      </c>
      <c r="AD6" s="22" t="s">
        <v>11</v>
      </c>
      <c r="AE6" s="22" t="s">
        <v>12</v>
      </c>
      <c r="AF6" s="22" t="s">
        <v>22</v>
      </c>
      <c r="AG6" s="22" t="s">
        <v>23</v>
      </c>
      <c r="AI6" s="55" t="s">
        <v>26</v>
      </c>
    </row>
    <row r="7" spans="2:35" x14ac:dyDescent="0.25">
      <c r="B7" s="2" t="s">
        <v>28</v>
      </c>
      <c r="C7" s="18">
        <v>0.49733285096294427</v>
      </c>
      <c r="D7" s="18">
        <v>0.42542802457173606</v>
      </c>
      <c r="E7" s="18">
        <v>0.44738784701781931</v>
      </c>
      <c r="F7" s="18">
        <v>0.51940176592112541</v>
      </c>
      <c r="G7" s="18">
        <v>0.48553730588067279</v>
      </c>
      <c r="H7" s="18">
        <v>0.48028796177059246</v>
      </c>
      <c r="I7" s="18">
        <v>0.49583229619434149</v>
      </c>
      <c r="K7" s="4">
        <v>97149.230000000112</v>
      </c>
      <c r="L7" s="5">
        <v>0.5987742134901235</v>
      </c>
      <c r="N7" s="2" t="s">
        <v>28</v>
      </c>
      <c r="O7" s="23">
        <v>523.95130450950091</v>
      </c>
      <c r="P7" s="23">
        <v>607.54034474428499</v>
      </c>
      <c r="Q7" s="23">
        <v>425.31166140437892</v>
      </c>
      <c r="R7" s="23">
        <v>587.54429704499</v>
      </c>
      <c r="S7" s="23">
        <v>417.60132328708846</v>
      </c>
      <c r="T7" s="23">
        <v>403.03099070100211</v>
      </c>
      <c r="U7" s="23">
        <v>527.7214143395671</v>
      </c>
      <c r="V7" s="26"/>
      <c r="W7" s="4">
        <v>281907.68999999954</v>
      </c>
      <c r="X7" s="5">
        <v>0.61327845869988851</v>
      </c>
      <c r="Z7" s="2" t="s">
        <v>28</v>
      </c>
      <c r="AA7" s="23">
        <v>260.57819603746384</v>
      </c>
      <c r="AB7" s="23">
        <v>258.4646887121927</v>
      </c>
      <c r="AC7" s="23">
        <v>190.27926850727684</v>
      </c>
      <c r="AD7" s="23">
        <v>305.17154544205408</v>
      </c>
      <c r="AE7" s="23">
        <v>202.76102144101679</v>
      </c>
      <c r="AF7" s="23">
        <v>193.57093305416691</v>
      </c>
      <c r="AG7" s="23">
        <v>261.66132062291302</v>
      </c>
      <c r="AI7" s="23">
        <f>AG7</f>
        <v>261.66132062291302</v>
      </c>
    </row>
    <row r="8" spans="2:35" x14ac:dyDescent="0.25">
      <c r="B8" s="6" t="s">
        <v>1</v>
      </c>
      <c r="C8" s="7">
        <v>0.4937067842469175</v>
      </c>
      <c r="D8" s="7">
        <v>0.44118777522759323</v>
      </c>
      <c r="E8" s="7">
        <v>0.45967971193025664</v>
      </c>
      <c r="F8" s="7">
        <v>0.51836802102938306</v>
      </c>
      <c r="G8" s="7">
        <v>0.50496146278426346</v>
      </c>
      <c r="H8" s="7">
        <v>0.49361465852304293</v>
      </c>
      <c r="I8" s="7">
        <v>0.50344193334128251</v>
      </c>
      <c r="K8" s="8">
        <v>39906.810000000114</v>
      </c>
      <c r="L8" s="9">
        <v>0.24596354258957931</v>
      </c>
      <c r="N8" s="6" t="s">
        <v>1</v>
      </c>
      <c r="O8" s="27">
        <v>534.99079239775233</v>
      </c>
      <c r="P8" s="27">
        <v>611.12043486001028</v>
      </c>
      <c r="Q8" s="27">
        <v>435.98153857226919</v>
      </c>
      <c r="R8" s="27">
        <v>586.4509124347253</v>
      </c>
      <c r="S8" s="27">
        <v>410.27643653153507</v>
      </c>
      <c r="T8" s="27">
        <v>404.12066115702567</v>
      </c>
      <c r="U8" s="27">
        <v>524.05191187074934</v>
      </c>
      <c r="V8" s="28"/>
      <c r="W8" s="8">
        <v>111513.02999999958</v>
      </c>
      <c r="X8" s="9">
        <v>0.24259196038020206</v>
      </c>
      <c r="Z8" s="6" t="s">
        <v>1</v>
      </c>
      <c r="AA8" s="24">
        <v>264.12858371640453</v>
      </c>
      <c r="AB8" s="24">
        <v>269.61886505200727</v>
      </c>
      <c r="AC8" s="24">
        <v>200.41186805781078</v>
      </c>
      <c r="AD8" s="24">
        <v>303.99739890966458</v>
      </c>
      <c r="AE8" s="24">
        <v>207.17378953687899</v>
      </c>
      <c r="AF8" s="24">
        <v>199.47988215913156</v>
      </c>
      <c r="AG8" s="24">
        <v>263.82970768340545</v>
      </c>
      <c r="AI8" s="44"/>
    </row>
    <row r="9" spans="2:35" x14ac:dyDescent="0.25">
      <c r="B9" s="6" t="s">
        <v>2</v>
      </c>
      <c r="C9" s="7">
        <v>0.50307662724737956</v>
      </c>
      <c r="D9" s="7">
        <v>0.42118662154333919</v>
      </c>
      <c r="E9" s="7">
        <v>0.44206712104218776</v>
      </c>
      <c r="F9" s="7">
        <v>0.51873356109106239</v>
      </c>
      <c r="G9" s="7">
        <v>0.48292845066723666</v>
      </c>
      <c r="H9" s="7">
        <v>0.43707622024525139</v>
      </c>
      <c r="I9" s="7">
        <v>0.49433212739163568</v>
      </c>
      <c r="K9" s="8">
        <v>30873.340000000015</v>
      </c>
      <c r="L9" s="9">
        <v>0.19028622127332512</v>
      </c>
      <c r="N9" s="6" t="s">
        <v>2</v>
      </c>
      <c r="O9" s="27">
        <v>532.79529470239731</v>
      </c>
      <c r="P9" s="27">
        <v>615.58207032377527</v>
      </c>
      <c r="Q9" s="27">
        <v>429.03566271533595</v>
      </c>
      <c r="R9" s="27">
        <v>600.27517252316375</v>
      </c>
      <c r="S9" s="27">
        <v>417.56032125096442</v>
      </c>
      <c r="T9" s="27">
        <v>404.79816993464124</v>
      </c>
      <c r="U9" s="27">
        <v>535.94134709342177</v>
      </c>
      <c r="V9" s="28"/>
      <c r="W9" s="8">
        <v>83538.229999999778</v>
      </c>
      <c r="X9" s="9">
        <v>0.18173394609035581</v>
      </c>
      <c r="Z9" s="6" t="s">
        <v>2</v>
      </c>
      <c r="AA9" s="24">
        <v>268.03685987215567</v>
      </c>
      <c r="AB9" s="24">
        <v>259.27493248232514</v>
      </c>
      <c r="AC9" s="24">
        <v>189.66256024099565</v>
      </c>
      <c r="AD9" s="24">
        <v>311.3828778774926</v>
      </c>
      <c r="AE9" s="24">
        <v>201.65175900184187</v>
      </c>
      <c r="AF9" s="24">
        <v>176.92765407722794</v>
      </c>
      <c r="AG9" s="24">
        <v>264.93302626583022</v>
      </c>
      <c r="AI9" s="44">
        <f>SUMPRODUCT(K8:K10,AG8:AG10)/SUM(K8:K10)</f>
        <v>263.72810302018229</v>
      </c>
    </row>
    <row r="10" spans="2:35" x14ac:dyDescent="0.25">
      <c r="B10" s="6" t="s">
        <v>3</v>
      </c>
      <c r="C10" s="7">
        <v>0.49464952461603617</v>
      </c>
      <c r="D10" s="7">
        <v>0.39956962158190346</v>
      </c>
      <c r="E10" s="7">
        <v>0.42285492554687892</v>
      </c>
      <c r="F10" s="7">
        <v>0.52492942671534149</v>
      </c>
      <c r="G10" s="7">
        <v>0.45693062149071079</v>
      </c>
      <c r="H10" s="7">
        <v>0.4985216341148544</v>
      </c>
      <c r="I10" s="7">
        <v>0.48699386141741513</v>
      </c>
      <c r="K10" s="8">
        <v>18191.119999999984</v>
      </c>
      <c r="L10" s="9">
        <v>0.11212001958743711</v>
      </c>
      <c r="N10" s="6" t="s">
        <v>3</v>
      </c>
      <c r="O10" s="27">
        <v>522.47494559195002</v>
      </c>
      <c r="P10" s="27">
        <v>603.33201399116774</v>
      </c>
      <c r="Q10" s="27">
        <v>413.19621965027062</v>
      </c>
      <c r="R10" s="27">
        <v>593.19975908143317</v>
      </c>
      <c r="S10" s="27">
        <v>428.573300684792</v>
      </c>
      <c r="T10" s="27">
        <v>404.09146326886855</v>
      </c>
      <c r="U10" s="27">
        <v>536.88613799878362</v>
      </c>
      <c r="V10" s="28"/>
      <c r="W10" s="8">
        <v>51832.920000000166</v>
      </c>
      <c r="X10" s="9">
        <v>0.11276036239917676</v>
      </c>
      <c r="Z10" s="6" t="s">
        <v>3</v>
      </c>
      <c r="AA10" s="24">
        <v>258.44198346084744</v>
      </c>
      <c r="AB10" s="24">
        <v>241.07314451869857</v>
      </c>
      <c r="AC10" s="24">
        <v>174.72205669646701</v>
      </c>
      <c r="AD10" s="24">
        <v>311.38800946229537</v>
      </c>
      <c r="AE10" s="24">
        <v>195.82826463622729</v>
      </c>
      <c r="AF10" s="24">
        <v>201.44833660065902</v>
      </c>
      <c r="AG10" s="24">
        <v>261.46025348551086</v>
      </c>
      <c r="AI10" s="44"/>
    </row>
    <row r="11" spans="2:35" x14ac:dyDescent="0.25">
      <c r="B11" s="6" t="s">
        <v>4</v>
      </c>
      <c r="C11" s="7">
        <v>0.50383035416897959</v>
      </c>
      <c r="D11" s="7">
        <v>0.41771686137429859</v>
      </c>
      <c r="E11" s="7">
        <v>0.46118875231520473</v>
      </c>
      <c r="F11" s="7">
        <v>0.53846636087224586</v>
      </c>
      <c r="G11" s="7">
        <v>0.47998099275482242</v>
      </c>
      <c r="H11" s="7">
        <v>0.53907398334149947</v>
      </c>
      <c r="I11" s="7">
        <v>0.50583206236156419</v>
      </c>
      <c r="K11" s="8">
        <v>5734.3500000000013</v>
      </c>
      <c r="L11" s="9">
        <v>3.5343367220996874E-2</v>
      </c>
      <c r="N11" s="6" t="s">
        <v>4</v>
      </c>
      <c r="O11" s="27">
        <v>487.8405588164627</v>
      </c>
      <c r="P11" s="27">
        <v>571.65146743922446</v>
      </c>
      <c r="Q11" s="27">
        <v>386.84437286088206</v>
      </c>
      <c r="R11" s="27">
        <v>581.59681215346438</v>
      </c>
      <c r="S11" s="27">
        <v>433.11445675277417</v>
      </c>
      <c r="T11" s="27">
        <v>396.26966697970101</v>
      </c>
      <c r="U11" s="27">
        <v>523.74592261526834</v>
      </c>
      <c r="V11" s="28"/>
      <c r="W11" s="8">
        <v>18666.990000000027</v>
      </c>
      <c r="X11" s="9">
        <v>4.0609260626293192E-2</v>
      </c>
      <c r="Z11" s="6" t="s">
        <v>4</v>
      </c>
      <c r="AA11" s="24">
        <v>245.78888152649131</v>
      </c>
      <c r="AB11" s="24">
        <v>238.78845677872488</v>
      </c>
      <c r="AC11" s="24">
        <v>178.40827365986803</v>
      </c>
      <c r="AD11" s="24">
        <v>313.17031893517515</v>
      </c>
      <c r="AE11" s="24">
        <v>207.88670692866216</v>
      </c>
      <c r="AF11" s="24">
        <v>213.61866785615689</v>
      </c>
      <c r="AG11" s="24">
        <v>264.92748018994138</v>
      </c>
      <c r="AI11" s="44"/>
    </row>
    <row r="12" spans="2:35" x14ac:dyDescent="0.25">
      <c r="B12" s="6" t="s">
        <v>5</v>
      </c>
      <c r="C12" s="7">
        <v>0.53504470723968833</v>
      </c>
      <c r="D12" s="7">
        <v>0.43468568880962993</v>
      </c>
      <c r="E12" s="7">
        <v>0.44262295081967223</v>
      </c>
      <c r="F12" s="7">
        <v>0.53026634382566651</v>
      </c>
      <c r="G12" s="7">
        <v>0.46951587589037774</v>
      </c>
      <c r="H12" s="7">
        <v>0.52369852369852277</v>
      </c>
      <c r="I12" s="7">
        <v>0.50080623590997686</v>
      </c>
      <c r="K12" s="8">
        <v>1310.6600000000005</v>
      </c>
      <c r="L12" s="9">
        <v>8.0781845687605009E-3</v>
      </c>
      <c r="N12" s="6" t="s">
        <v>5</v>
      </c>
      <c r="O12" s="27">
        <v>453.16301258627516</v>
      </c>
      <c r="P12" s="27">
        <v>556.23070674248504</v>
      </c>
      <c r="Q12" s="27">
        <v>369.62248598747118</v>
      </c>
      <c r="R12" s="27">
        <v>547.38504722369419</v>
      </c>
      <c r="S12" s="27">
        <v>428.44054648105725</v>
      </c>
      <c r="T12" s="27">
        <v>385.29334677419337</v>
      </c>
      <c r="U12" s="27">
        <v>496.7462135194454</v>
      </c>
      <c r="V12" s="28"/>
      <c r="W12" s="8">
        <v>6989.34</v>
      </c>
      <c r="X12" s="9">
        <v>1.5205018573737688E-2</v>
      </c>
      <c r="Z12" s="6" t="s">
        <v>5</v>
      </c>
      <c r="AA12" s="24">
        <v>242.4624714010788</v>
      </c>
      <c r="AB12" s="24">
        <v>241.78552789742437</v>
      </c>
      <c r="AC12" s="24">
        <v>163.60339543707744</v>
      </c>
      <c r="AD12" s="24">
        <v>290.25986765614812</v>
      </c>
      <c r="AE12" s="24">
        <v>201.15963844800569</v>
      </c>
      <c r="AF12" s="24">
        <v>201.77755689650806</v>
      </c>
      <c r="AG12" s="24">
        <v>248.77360139520712</v>
      </c>
      <c r="AI12" s="44">
        <f>SUMPRODUCT(K11:K13,AG11:AG13)/SUM(K11:K13)</f>
        <v>258.51829086857146</v>
      </c>
    </row>
    <row r="13" spans="2:35" x14ac:dyDescent="0.25">
      <c r="B13" s="6" t="s">
        <v>6</v>
      </c>
      <c r="C13" s="7">
        <v>0.52090209020902101</v>
      </c>
      <c r="D13" s="7">
        <v>0.40667678300455234</v>
      </c>
      <c r="E13" s="7">
        <v>0.54480796586059754</v>
      </c>
      <c r="F13" s="7">
        <v>0.46614931763446621</v>
      </c>
      <c r="G13" s="7">
        <v>0.40886550327440646</v>
      </c>
      <c r="H13" s="7" t="s">
        <v>14</v>
      </c>
      <c r="I13" s="7">
        <v>0.4521820416755607</v>
      </c>
      <c r="K13" s="8">
        <v>614.33000000000004</v>
      </c>
      <c r="L13" s="9">
        <v>3.7863909222274551E-3</v>
      </c>
      <c r="N13" s="6" t="s">
        <v>6</v>
      </c>
      <c r="O13" s="27">
        <v>452.00503165070438</v>
      </c>
      <c r="P13" s="27">
        <v>536.57154605263054</v>
      </c>
      <c r="Q13" s="27">
        <v>370.75782155272339</v>
      </c>
      <c r="R13" s="27">
        <v>526.50002990490623</v>
      </c>
      <c r="S13" s="27">
        <v>425.42548760010186</v>
      </c>
      <c r="T13" s="27">
        <v>368.93236714975802</v>
      </c>
      <c r="U13" s="27">
        <v>485.38633504409711</v>
      </c>
      <c r="V13" s="28"/>
      <c r="W13" s="8">
        <v>4697.7099999999882</v>
      </c>
      <c r="X13" s="9">
        <v>1.02196727879933E-2</v>
      </c>
      <c r="Z13" s="6" t="s">
        <v>6</v>
      </c>
      <c r="AA13" s="24">
        <v>235.45036577184661</v>
      </c>
      <c r="AB13" s="24">
        <v>218.2111902004628</v>
      </c>
      <c r="AC13" s="24">
        <v>201.99181458704564</v>
      </c>
      <c r="AD13" s="24">
        <v>245.4276296746981</v>
      </c>
      <c r="AE13" s="24">
        <v>173.94180609337542</v>
      </c>
      <c r="AF13" s="24" t="s">
        <v>14</v>
      </c>
      <c r="AG13" s="24">
        <v>219.48298398165758</v>
      </c>
      <c r="AI13" s="44"/>
    </row>
    <row r="14" spans="2:35" x14ac:dyDescent="0.25">
      <c r="B14" s="6" t="s">
        <v>7</v>
      </c>
      <c r="C14" s="7">
        <v>0.36945812807881773</v>
      </c>
      <c r="D14" s="7">
        <v>0.3797250859106529</v>
      </c>
      <c r="E14" s="7">
        <v>0.59909228441754925</v>
      </c>
      <c r="F14" s="7">
        <v>0.40176142986659741</v>
      </c>
      <c r="G14" s="7">
        <v>0.36728929969831187</v>
      </c>
      <c r="H14" s="7" t="s">
        <v>14</v>
      </c>
      <c r="I14" s="7">
        <v>0.39695818387766652</v>
      </c>
      <c r="K14" s="8">
        <v>336.42999999999995</v>
      </c>
      <c r="L14" s="9">
        <v>2.0735687626601052E-3</v>
      </c>
      <c r="N14" s="6" t="s">
        <v>7</v>
      </c>
      <c r="O14" s="27">
        <v>472.53243967828297</v>
      </c>
      <c r="P14" s="27">
        <v>625.2982041587909</v>
      </c>
      <c r="Q14" s="27">
        <v>411.96376811594217</v>
      </c>
      <c r="R14" s="27">
        <v>508.96253153518279</v>
      </c>
      <c r="S14" s="27">
        <v>414.57977490897053</v>
      </c>
      <c r="T14" s="27">
        <v>417.93419023136119</v>
      </c>
      <c r="U14" s="27">
        <v>481.55669177159598</v>
      </c>
      <c r="V14" s="28"/>
      <c r="W14" s="8">
        <v>2917.0899999999901</v>
      </c>
      <c r="X14" s="9">
        <v>6.346008010951581E-3</v>
      </c>
      <c r="Z14" s="6" t="s">
        <v>7</v>
      </c>
      <c r="AA14" s="24">
        <v>174.58095062005529</v>
      </c>
      <c r="AB14" s="24">
        <v>237.44141429397385</v>
      </c>
      <c r="AC14" s="24">
        <v>246.80431493784133</v>
      </c>
      <c r="AD14" s="24">
        <v>204.48151441809821</v>
      </c>
      <c r="AE14" s="24">
        <v>152.27071519539956</v>
      </c>
      <c r="AF14" s="24" t="s">
        <v>14</v>
      </c>
      <c r="AG14" s="24">
        <v>191.15786979978998</v>
      </c>
      <c r="AI14" s="44"/>
    </row>
    <row r="15" spans="2:35" x14ac:dyDescent="0.25">
      <c r="B15" s="6" t="s">
        <v>8</v>
      </c>
      <c r="C15" s="7">
        <v>0.38197424892703857</v>
      </c>
      <c r="D15" s="7" t="s">
        <v>14</v>
      </c>
      <c r="E15" s="7" t="s">
        <v>14</v>
      </c>
      <c r="F15" s="7">
        <v>0.32933025404157018</v>
      </c>
      <c r="G15" s="7">
        <v>0.25978564771668211</v>
      </c>
      <c r="H15" s="7" t="s">
        <v>14</v>
      </c>
      <c r="I15" s="7">
        <v>0.30493961275480846</v>
      </c>
      <c r="K15" s="8">
        <v>143.15999999999994</v>
      </c>
      <c r="L15" s="9">
        <v>8.8235919526326605E-4</v>
      </c>
      <c r="N15" s="6" t="s">
        <v>8</v>
      </c>
      <c r="O15" s="27">
        <v>450.1129111438396</v>
      </c>
      <c r="P15" s="27">
        <v>515.06468305304054</v>
      </c>
      <c r="Q15" s="27">
        <v>361.44233807266977</v>
      </c>
      <c r="R15" s="27">
        <v>484.21306666666567</v>
      </c>
      <c r="S15" s="27">
        <v>414.64140939597371</v>
      </c>
      <c r="T15" s="27">
        <v>403.58500000000032</v>
      </c>
      <c r="U15" s="27">
        <v>460.21090638930139</v>
      </c>
      <c r="V15" s="28"/>
      <c r="W15" s="8">
        <v>1346.0000000000002</v>
      </c>
      <c r="X15" s="9">
        <v>2.9281670372668851E-3</v>
      </c>
      <c r="Z15" s="6" t="s">
        <v>8</v>
      </c>
      <c r="AA15" s="24">
        <v>171.93154116653099</v>
      </c>
      <c r="AB15" s="24" t="s">
        <v>14</v>
      </c>
      <c r="AC15" s="24" t="s">
        <v>14</v>
      </c>
      <c r="AD15" s="24">
        <v>159.46601225558075</v>
      </c>
      <c r="AE15" s="24">
        <v>107.71788711009098</v>
      </c>
      <c r="AF15" s="24" t="s">
        <v>14</v>
      </c>
      <c r="AG15" s="24">
        <v>140.33653557989297</v>
      </c>
      <c r="AI15" s="44">
        <f>SUMPRODUCT(K14:K16,AG14:AG16)/SUM(K14:K16)</f>
        <v>168.40634610099434</v>
      </c>
    </row>
    <row r="16" spans="2:35" x14ac:dyDescent="0.25">
      <c r="B16" s="6" t="s">
        <v>9</v>
      </c>
      <c r="C16" s="7" t="s">
        <v>14</v>
      </c>
      <c r="D16" s="7" t="s">
        <v>14</v>
      </c>
      <c r="E16" s="7" t="s">
        <v>14</v>
      </c>
      <c r="F16" s="7">
        <v>0.24301075268817207</v>
      </c>
      <c r="G16" s="7" t="s">
        <v>14</v>
      </c>
      <c r="H16" s="7" t="s">
        <v>14</v>
      </c>
      <c r="I16" s="7">
        <v>0.17271439950438092</v>
      </c>
      <c r="K16" s="8">
        <v>39.03</v>
      </c>
      <c r="L16" s="9">
        <v>2.4055936987374467E-4</v>
      </c>
      <c r="N16" s="6" t="s">
        <v>9</v>
      </c>
      <c r="O16" s="27">
        <v>406.3869209809265</v>
      </c>
      <c r="P16" s="27">
        <v>663.91735537190038</v>
      </c>
      <c r="Q16" s="27" t="s">
        <v>14</v>
      </c>
      <c r="R16" s="27">
        <v>439.14891736632768</v>
      </c>
      <c r="S16" s="27">
        <v>433.53787128712833</v>
      </c>
      <c r="T16" s="27" t="s">
        <v>14</v>
      </c>
      <c r="U16" s="27">
        <v>435.70092032088172</v>
      </c>
      <c r="V16" s="28"/>
      <c r="W16" s="8">
        <v>406.38000000000017</v>
      </c>
      <c r="X16" s="9">
        <v>8.8406279391123105E-4</v>
      </c>
      <c r="Z16" s="6" t="s">
        <v>9</v>
      </c>
      <c r="AA16" s="24" t="s">
        <v>14</v>
      </c>
      <c r="AB16" s="24" t="s">
        <v>14</v>
      </c>
      <c r="AC16" s="24" t="s">
        <v>14</v>
      </c>
      <c r="AD16" s="24">
        <v>106.71790895138717</v>
      </c>
      <c r="AE16" s="24" t="s">
        <v>14</v>
      </c>
      <c r="AF16" s="24" t="s">
        <v>14</v>
      </c>
      <c r="AG16" s="24">
        <v>75.251822816727199</v>
      </c>
      <c r="AI16" s="44"/>
    </row>
    <row r="17" spans="2:35" ht="30.75" customHeight="1" x14ac:dyDescent="0.25">
      <c r="B17" s="78" t="s">
        <v>50</v>
      </c>
      <c r="C17" s="18">
        <v>0.44849526420978408</v>
      </c>
      <c r="D17" s="18">
        <v>0.40482318980033583</v>
      </c>
      <c r="E17" s="18">
        <v>0.40991033395307258</v>
      </c>
      <c r="F17" s="18">
        <v>0.46172582363002629</v>
      </c>
      <c r="G17" s="18">
        <v>0.44027897686053058</v>
      </c>
      <c r="H17" s="18">
        <v>0.46279242518290875</v>
      </c>
      <c r="I17" s="18">
        <v>0.44789247875718308</v>
      </c>
      <c r="K17" s="4">
        <v>65097.62</v>
      </c>
      <c r="L17" s="5">
        <v>0.4012257865098765</v>
      </c>
      <c r="N17" s="78" t="s">
        <v>50</v>
      </c>
      <c r="O17" s="23">
        <v>595.0003570597554</v>
      </c>
      <c r="P17" s="23">
        <v>693.93806410482784</v>
      </c>
      <c r="Q17" s="23">
        <v>486.73089160252817</v>
      </c>
      <c r="R17" s="23">
        <v>678.94697517587144</v>
      </c>
      <c r="S17" s="23">
        <v>483.7004120736143</v>
      </c>
      <c r="T17" s="23">
        <v>470.34971695691513</v>
      </c>
      <c r="U17" s="23">
        <v>609.3510085813009</v>
      </c>
      <c r="V17" s="26"/>
      <c r="W17" s="4">
        <v>177765.54000000071</v>
      </c>
      <c r="X17" s="5">
        <v>0.38672154130011138</v>
      </c>
      <c r="Z17" s="78" t="s">
        <v>50</v>
      </c>
      <c r="AA17" s="23">
        <v>266.85484234443089</v>
      </c>
      <c r="AB17" s="23">
        <v>280.92222063478636</v>
      </c>
      <c r="AC17" s="23">
        <v>199.51602232206909</v>
      </c>
      <c r="AD17" s="23">
        <v>313.48735131419426</v>
      </c>
      <c r="AE17" s="23">
        <v>212.96312253478794</v>
      </c>
      <c r="AF17" s="23">
        <v>217.67428619458545</v>
      </c>
      <c r="AG17" s="23">
        <v>272.9237336666684</v>
      </c>
      <c r="AI17" s="23">
        <f>AG17</f>
        <v>272.9237336666684</v>
      </c>
    </row>
    <row r="18" spans="2:35" x14ac:dyDescent="0.25">
      <c r="B18" s="6" t="s">
        <v>1</v>
      </c>
      <c r="C18" s="7">
        <v>0.45518578274375654</v>
      </c>
      <c r="D18" s="7">
        <v>0.42003137864910728</v>
      </c>
      <c r="E18" s="7">
        <v>0.42776062343772964</v>
      </c>
      <c r="F18" s="7">
        <v>0.47517860895146075</v>
      </c>
      <c r="G18" s="7">
        <v>0.46984632152184641</v>
      </c>
      <c r="H18" s="7">
        <v>0.48831509209600316</v>
      </c>
      <c r="I18" s="7">
        <v>0.46603781270243</v>
      </c>
      <c r="K18" s="8">
        <v>28374.880000000023</v>
      </c>
      <c r="L18" s="9">
        <v>0.17488709333956254</v>
      </c>
      <c r="N18" s="6" t="s">
        <v>1</v>
      </c>
      <c r="O18" s="27">
        <v>679.91860416051452</v>
      </c>
      <c r="P18" s="27">
        <v>769.64474013775134</v>
      </c>
      <c r="Q18" s="27">
        <v>538.84014395170504</v>
      </c>
      <c r="R18" s="27">
        <v>773.52000061221634</v>
      </c>
      <c r="S18" s="27">
        <v>528.55601340969417</v>
      </c>
      <c r="T18" s="27">
        <v>536.35525130607084</v>
      </c>
      <c r="U18" s="27">
        <v>680.70503800667086</v>
      </c>
      <c r="V18" s="28"/>
      <c r="W18" s="8">
        <v>72385.970000000394</v>
      </c>
      <c r="X18" s="9">
        <v>0.15747266813862612</v>
      </c>
      <c r="Z18" s="6" t="s">
        <v>1</v>
      </c>
      <c r="AA18" s="24">
        <v>309.48928203684619</v>
      </c>
      <c r="AB18" s="24">
        <v>323.27494127009362</v>
      </c>
      <c r="AC18" s="24">
        <v>230.49459591005734</v>
      </c>
      <c r="AD18" s="24">
        <v>367.56015788704605</v>
      </c>
      <c r="AE18" s="24">
        <v>248.34009861879653</v>
      </c>
      <c r="AF18" s="24">
        <v>261.91036393769889</v>
      </c>
      <c r="AG18" s="24">
        <v>317.23428700815339</v>
      </c>
      <c r="AI18" s="44"/>
    </row>
    <row r="19" spans="2:35" x14ac:dyDescent="0.25">
      <c r="B19" s="6" t="s">
        <v>2</v>
      </c>
      <c r="C19" s="7">
        <v>0.43909185724866567</v>
      </c>
      <c r="D19" s="7">
        <v>0.40027771258702899</v>
      </c>
      <c r="E19" s="7">
        <v>0.39989055089383435</v>
      </c>
      <c r="F19" s="7">
        <v>0.45289018231091299</v>
      </c>
      <c r="G19" s="7">
        <v>0.43298127220654598</v>
      </c>
      <c r="H19" s="7">
        <v>0.43768376094828382</v>
      </c>
      <c r="I19" s="7">
        <v>0.43957198621672677</v>
      </c>
      <c r="K19" s="8">
        <v>20168.309999999994</v>
      </c>
      <c r="L19" s="9">
        <v>0.12430632705658062</v>
      </c>
      <c r="N19" s="6" t="s">
        <v>2</v>
      </c>
      <c r="O19" s="27">
        <v>588.58904739991158</v>
      </c>
      <c r="P19" s="27">
        <v>669.39585351229334</v>
      </c>
      <c r="Q19" s="27">
        <v>470.94247294716672</v>
      </c>
      <c r="R19" s="27">
        <v>671.32484837069046</v>
      </c>
      <c r="S19" s="27">
        <v>473.42163826503514</v>
      </c>
      <c r="T19" s="27">
        <v>442.14141281512616</v>
      </c>
      <c r="U19" s="27">
        <v>599.98095815955821</v>
      </c>
      <c r="V19" s="28"/>
      <c r="W19" s="8">
        <v>52393.570000000196</v>
      </c>
      <c r="X19" s="9">
        <v>0.11398003316399383</v>
      </c>
      <c r="Z19" s="6" t="s">
        <v>2</v>
      </c>
      <c r="AA19" s="24">
        <v>258.44465797905008</v>
      </c>
      <c r="AB19" s="24">
        <v>267.94424105914271</v>
      </c>
      <c r="AC19" s="24">
        <v>188.32544494614717</v>
      </c>
      <c r="AD19" s="24">
        <v>304.03643296844803</v>
      </c>
      <c r="AE19" s="24">
        <v>204.98270322610213</v>
      </c>
      <c r="AF19" s="24">
        <v>193.51811643191215</v>
      </c>
      <c r="AG19" s="24">
        <v>263.73482147041187</v>
      </c>
      <c r="AI19" s="44">
        <f>SUMPRODUCT(K18:K20,AG18:AG20)/SUM(K18:K20)</f>
        <v>283.19763406818743</v>
      </c>
    </row>
    <row r="20" spans="2:35" x14ac:dyDescent="0.25">
      <c r="B20" s="6" t="s">
        <v>3</v>
      </c>
      <c r="C20" s="7">
        <v>0.4494319756165146</v>
      </c>
      <c r="D20" s="7">
        <v>0.38867783732446953</v>
      </c>
      <c r="E20" s="7">
        <v>0.38100005889628386</v>
      </c>
      <c r="F20" s="7">
        <v>0.45379600508216716</v>
      </c>
      <c r="G20" s="7">
        <v>0.40168433141134569</v>
      </c>
      <c r="H20" s="7">
        <v>0.4310654834406355</v>
      </c>
      <c r="I20" s="7">
        <v>0.43088572114287699</v>
      </c>
      <c r="K20" s="8">
        <v>11633.879999999986</v>
      </c>
      <c r="L20" s="9">
        <v>7.1704812759076544E-2</v>
      </c>
      <c r="N20" s="6" t="s">
        <v>3</v>
      </c>
      <c r="O20" s="27">
        <v>520.90952898782768</v>
      </c>
      <c r="P20" s="27">
        <v>606.41355999602717</v>
      </c>
      <c r="Q20" s="27">
        <v>442.07619917770734</v>
      </c>
      <c r="R20" s="27">
        <v>599.47977661349114</v>
      </c>
      <c r="S20" s="27">
        <v>429.71245243919213</v>
      </c>
      <c r="T20" s="27">
        <v>407.02400420073485</v>
      </c>
      <c r="U20" s="27">
        <v>542.88897986719655</v>
      </c>
      <c r="V20" s="28"/>
      <c r="W20" s="8">
        <v>32254.330000000169</v>
      </c>
      <c r="X20" s="9">
        <v>7.0167953874538544E-2</v>
      </c>
      <c r="Z20" s="6" t="s">
        <v>3</v>
      </c>
      <c r="AA20" s="24">
        <v>234.11339873046748</v>
      </c>
      <c r="AB20" s="24">
        <v>235.6995110234883</v>
      </c>
      <c r="AC20" s="24">
        <v>168.4310579233518</v>
      </c>
      <c r="AD20" s="24">
        <v>272.04152775475228</v>
      </c>
      <c r="AE20" s="24">
        <v>172.60875915716656</v>
      </c>
      <c r="AF20" s="24">
        <v>175.45399914273301</v>
      </c>
      <c r="AG20" s="24">
        <v>233.92310959059782</v>
      </c>
      <c r="AI20" s="44"/>
    </row>
    <row r="21" spans="2:35" x14ac:dyDescent="0.25">
      <c r="B21" s="6" t="s">
        <v>4</v>
      </c>
      <c r="C21" s="7">
        <v>0.44963556851311953</v>
      </c>
      <c r="D21" s="7">
        <v>0.3778917243024088</v>
      </c>
      <c r="E21" s="7">
        <v>0.42550711121473511</v>
      </c>
      <c r="F21" s="7">
        <v>0.4657831696622447</v>
      </c>
      <c r="G21" s="7">
        <v>0.41090983175158291</v>
      </c>
      <c r="H21" s="7">
        <v>0.53786090430361388</v>
      </c>
      <c r="I21" s="7">
        <v>0.44228014147353345</v>
      </c>
      <c r="K21" s="8">
        <v>3556.4100000000003</v>
      </c>
      <c r="L21" s="9">
        <v>2.191974759448333E-2</v>
      </c>
      <c r="N21" s="6" t="s">
        <v>4</v>
      </c>
      <c r="O21" s="27">
        <v>488.60533980582466</v>
      </c>
      <c r="P21" s="27">
        <v>579.11243352747522</v>
      </c>
      <c r="Q21" s="27">
        <v>420.29474621549429</v>
      </c>
      <c r="R21" s="27">
        <v>556.86018646349942</v>
      </c>
      <c r="S21" s="27">
        <v>407.83735213118842</v>
      </c>
      <c r="T21" s="27">
        <v>419.45879354290548</v>
      </c>
      <c r="U21" s="27">
        <v>508.57818807319597</v>
      </c>
      <c r="V21" s="28"/>
      <c r="W21" s="8">
        <v>11568.900000000007</v>
      </c>
      <c r="X21" s="9">
        <v>2.5167660949061577E-2</v>
      </c>
      <c r="Z21" s="6" t="s">
        <v>4</v>
      </c>
      <c r="AA21" s="24">
        <v>219.69433974213791</v>
      </c>
      <c r="AB21" s="24">
        <v>218.8417960706617</v>
      </c>
      <c r="AC21" s="24">
        <v>178.83840332088519</v>
      </c>
      <c r="AD21" s="24">
        <v>259.37610270967735</v>
      </c>
      <c r="AE21" s="24">
        <v>167.58437774623772</v>
      </c>
      <c r="AF21" s="24">
        <v>225.61048601309002</v>
      </c>
      <c r="AG21" s="24">
        <v>224.93403297136641</v>
      </c>
      <c r="AI21" s="44"/>
    </row>
    <row r="22" spans="2:35" x14ac:dyDescent="0.25">
      <c r="B22" s="6" t="s">
        <v>5</v>
      </c>
      <c r="C22" s="7">
        <v>0.48230616302186874</v>
      </c>
      <c r="D22" s="7">
        <v>0.41850989522700804</v>
      </c>
      <c r="E22" s="7">
        <v>0.47816265060240981</v>
      </c>
      <c r="F22" s="7">
        <v>0.45236714975845504</v>
      </c>
      <c r="G22" s="7">
        <v>0.37603988061218002</v>
      </c>
      <c r="H22" s="7" t="s">
        <v>14</v>
      </c>
      <c r="I22" s="7">
        <v>0.42958420629407007</v>
      </c>
      <c r="K22" s="8">
        <v>785.31000000000063</v>
      </c>
      <c r="L22" s="9">
        <v>4.8402172368831814E-3</v>
      </c>
      <c r="N22" s="6" t="s">
        <v>5</v>
      </c>
      <c r="O22" s="27">
        <v>447.02313386798147</v>
      </c>
      <c r="P22" s="27">
        <v>555.63371040723928</v>
      </c>
      <c r="Q22" s="27">
        <v>327.58184143222542</v>
      </c>
      <c r="R22" s="27">
        <v>514.61933680759898</v>
      </c>
      <c r="S22" s="27">
        <v>395.58963569505909</v>
      </c>
      <c r="T22" s="27">
        <v>358.01963615362422</v>
      </c>
      <c r="U22" s="27">
        <v>471.60735282328051</v>
      </c>
      <c r="V22" s="28"/>
      <c r="W22" s="8">
        <v>4490.5200000000041</v>
      </c>
      <c r="X22" s="9">
        <v>9.7689395573459896E-3</v>
      </c>
      <c r="Z22" s="6" t="s">
        <v>5</v>
      </c>
      <c r="AA22" s="24">
        <v>215.60201247787734</v>
      </c>
      <c r="AB22" s="24">
        <v>232.53820592712745</v>
      </c>
      <c r="AC22" s="24">
        <v>156.63740158845121</v>
      </c>
      <c r="AD22" s="24">
        <v>232.79688260223995</v>
      </c>
      <c r="AE22" s="24">
        <v>148.75747937818582</v>
      </c>
      <c r="AF22" s="24" t="s">
        <v>14</v>
      </c>
      <c r="AG22" s="24">
        <v>202.59507034503642</v>
      </c>
      <c r="AI22" s="44">
        <f>SUMPRODUCT(K21:K23,AG21:AG23)/SUM(K21:K23)</f>
        <v>217.35572874797103</v>
      </c>
    </row>
    <row r="23" spans="2:35" x14ac:dyDescent="0.25">
      <c r="B23" s="6" t="s">
        <v>6</v>
      </c>
      <c r="C23" s="7">
        <v>0.47643979057591618</v>
      </c>
      <c r="D23" s="7" t="s">
        <v>14</v>
      </c>
      <c r="E23" s="7" t="s">
        <v>14</v>
      </c>
      <c r="F23" s="7">
        <v>0.410870907967882</v>
      </c>
      <c r="G23" s="7">
        <v>0.31330733609553979</v>
      </c>
      <c r="H23" s="7" t="s">
        <v>14</v>
      </c>
      <c r="I23" s="7">
        <v>0.38030232916859508</v>
      </c>
      <c r="K23" s="8">
        <v>345.1700000000003</v>
      </c>
      <c r="L23" s="9">
        <v>2.1274372969336541E-3</v>
      </c>
      <c r="N23" s="6" t="s">
        <v>6</v>
      </c>
      <c r="O23" s="27">
        <v>409.68281461434282</v>
      </c>
      <c r="P23" s="27">
        <v>484.06824264049891</v>
      </c>
      <c r="Q23" s="27">
        <v>347.49031007751944</v>
      </c>
      <c r="R23" s="27">
        <v>496.14448991110879</v>
      </c>
      <c r="S23" s="27">
        <v>395.62971234589878</v>
      </c>
      <c r="T23" s="27">
        <v>436.83190118152521</v>
      </c>
      <c r="U23" s="27">
        <v>454.5234068314121</v>
      </c>
      <c r="V23" s="28"/>
      <c r="W23" s="8">
        <v>2659.4799999999927</v>
      </c>
      <c r="X23" s="9">
        <v>5.7855881666199951E-3</v>
      </c>
      <c r="Z23" s="6" t="s">
        <v>6</v>
      </c>
      <c r="AA23" s="24">
        <v>195.18919439740938</v>
      </c>
      <c r="AB23" s="24" t="s">
        <v>14</v>
      </c>
      <c r="AC23" s="24" t="s">
        <v>14</v>
      </c>
      <c r="AD23" s="24">
        <v>203.85133705303895</v>
      </c>
      <c r="AE23" s="24">
        <v>123.95369125533824</v>
      </c>
      <c r="AF23" s="24" t="s">
        <v>14</v>
      </c>
      <c r="AG23" s="24">
        <v>172.85631027963095</v>
      </c>
      <c r="AI23" s="44"/>
    </row>
    <row r="24" spans="2:35" x14ac:dyDescent="0.25">
      <c r="B24" s="6" t="s">
        <v>7</v>
      </c>
      <c r="C24" s="7">
        <v>0.37623762376237618</v>
      </c>
      <c r="D24" s="7" t="s">
        <v>14</v>
      </c>
      <c r="E24" s="7" t="s">
        <v>14</v>
      </c>
      <c r="F24" s="7">
        <v>0.36604007436480068</v>
      </c>
      <c r="G24" s="7">
        <v>0.32403459617492997</v>
      </c>
      <c r="H24" s="7" t="s">
        <v>14</v>
      </c>
      <c r="I24" s="7">
        <v>0.34962155616106566</v>
      </c>
      <c r="K24" s="8">
        <v>173.22</v>
      </c>
      <c r="L24" s="9">
        <v>1.0676324378562658E-3</v>
      </c>
      <c r="N24" s="6" t="s">
        <v>7</v>
      </c>
      <c r="O24" s="27">
        <v>433.40492769148364</v>
      </c>
      <c r="P24" s="27">
        <v>533.97543500511836</v>
      </c>
      <c r="Q24" s="27">
        <v>316.29380530973447</v>
      </c>
      <c r="R24" s="27">
        <v>476.95552147239448</v>
      </c>
      <c r="S24" s="27">
        <v>402.64880437914132</v>
      </c>
      <c r="T24" s="27">
        <v>297.19947848761444</v>
      </c>
      <c r="U24" s="27">
        <v>449.6714135620183</v>
      </c>
      <c r="V24" s="28"/>
      <c r="W24" s="8">
        <v>1408.6399999999965</v>
      </c>
      <c r="X24" s="9">
        <v>3.0644377528793567E-3</v>
      </c>
      <c r="Z24" s="6" t="s">
        <v>7</v>
      </c>
      <c r="AA24" s="24">
        <v>163.06324012154826</v>
      </c>
      <c r="AB24" s="24" t="s">
        <v>14</v>
      </c>
      <c r="AC24" s="24" t="s">
        <v>14</v>
      </c>
      <c r="AD24" s="24">
        <v>174.58483454845756</v>
      </c>
      <c r="AE24" s="24">
        <v>130.47214272731344</v>
      </c>
      <c r="AF24" s="24" t="s">
        <v>14</v>
      </c>
      <c r="AG24" s="24">
        <v>157.21481937069896</v>
      </c>
      <c r="AI24" s="44"/>
    </row>
    <row r="25" spans="2:35" x14ac:dyDescent="0.25">
      <c r="B25" s="6" t="s">
        <v>8</v>
      </c>
      <c r="C25" s="7" t="s">
        <v>14</v>
      </c>
      <c r="D25" s="7" t="s">
        <v>14</v>
      </c>
      <c r="E25" s="7" t="s">
        <v>14</v>
      </c>
      <c r="F25" s="7">
        <v>0.26887926887926861</v>
      </c>
      <c r="G25" s="7">
        <v>0.16940874035989717</v>
      </c>
      <c r="H25" s="7" t="s">
        <v>14</v>
      </c>
      <c r="I25" s="7">
        <v>0.23239881006039831</v>
      </c>
      <c r="K25" s="8">
        <v>51.559999999999974</v>
      </c>
      <c r="L25" s="9">
        <v>3.1778737152678117E-4</v>
      </c>
      <c r="N25" s="6" t="s">
        <v>8</v>
      </c>
      <c r="O25" s="27">
        <v>415.45467032967071</v>
      </c>
      <c r="P25" s="27">
        <v>493.63000000000005</v>
      </c>
      <c r="Q25" s="27">
        <v>266.00450450450438</v>
      </c>
      <c r="R25" s="27">
        <v>458.65997490589609</v>
      </c>
      <c r="S25" s="27">
        <v>389.52066559312954</v>
      </c>
      <c r="T25" s="27" t="s">
        <v>14</v>
      </c>
      <c r="U25" s="27">
        <v>432.01949798749973</v>
      </c>
      <c r="V25" s="28"/>
      <c r="W25" s="8">
        <v>494.41000000000054</v>
      </c>
      <c r="X25" s="9">
        <v>1.0755683988819629E-3</v>
      </c>
      <c r="Z25" s="6" t="s">
        <v>8</v>
      </c>
      <c r="AA25" s="24" t="s">
        <v>14</v>
      </c>
      <c r="AB25" s="24" t="s">
        <v>14</v>
      </c>
      <c r="AC25" s="24" t="s">
        <v>14</v>
      </c>
      <c r="AD25" s="24">
        <v>123.32415871688103</v>
      </c>
      <c r="AE25" s="24">
        <v>65.988205302280818</v>
      </c>
      <c r="AF25" s="24" t="s">
        <v>14</v>
      </c>
      <c r="AG25" s="24">
        <v>100.40081725518559</v>
      </c>
      <c r="AI25" s="44">
        <f>SUMPRODUCT(K24:K26,AG24:AG26)/SUM(K24:K26)</f>
        <v>138.70331742304992</v>
      </c>
    </row>
    <row r="26" spans="2:35" x14ac:dyDescent="0.25">
      <c r="B26" s="6" t="s">
        <v>9</v>
      </c>
      <c r="C26" s="7" t="s">
        <v>14</v>
      </c>
      <c r="D26" s="7" t="s">
        <v>14</v>
      </c>
      <c r="E26" s="7" t="s">
        <v>14</v>
      </c>
      <c r="F26" s="7" t="s">
        <v>14</v>
      </c>
      <c r="G26" s="7" t="s">
        <v>14</v>
      </c>
      <c r="H26" s="7" t="s">
        <v>14</v>
      </c>
      <c r="I26" s="7" t="s">
        <v>14</v>
      </c>
      <c r="K26" s="8">
        <v>8.8800000000000008</v>
      </c>
      <c r="L26" s="9">
        <v>5.4731416973580652E-5</v>
      </c>
      <c r="N26" s="6" t="s">
        <v>9</v>
      </c>
      <c r="O26" s="27">
        <v>397.53608247422665</v>
      </c>
      <c r="P26" s="27" t="s">
        <v>14</v>
      </c>
      <c r="Q26" s="27" t="s">
        <v>14</v>
      </c>
      <c r="R26" s="27">
        <v>437.57359500446063</v>
      </c>
      <c r="S26" s="27">
        <v>379.50083612040129</v>
      </c>
      <c r="T26" s="27" t="s">
        <v>14</v>
      </c>
      <c r="U26" s="27">
        <v>411.80942398833406</v>
      </c>
      <c r="V26" s="28"/>
      <c r="W26" s="8">
        <v>109.71999999999996</v>
      </c>
      <c r="X26" s="9">
        <v>2.3869129816413257E-4</v>
      </c>
      <c r="Z26" s="6" t="s">
        <v>9</v>
      </c>
      <c r="AA26" s="24" t="s">
        <v>14</v>
      </c>
      <c r="AB26" s="24" t="s">
        <v>14</v>
      </c>
      <c r="AC26" s="24" t="s">
        <v>14</v>
      </c>
      <c r="AD26" s="24" t="s">
        <v>14</v>
      </c>
      <c r="AE26" s="24" t="s">
        <v>14</v>
      </c>
      <c r="AF26" s="24" t="s">
        <v>14</v>
      </c>
      <c r="AG26" s="24" t="s">
        <v>14</v>
      </c>
      <c r="AI26" s="44"/>
    </row>
    <row r="27" spans="2:35" x14ac:dyDescent="0.25">
      <c r="K27" s="11">
        <v>162246.85000000012</v>
      </c>
      <c r="L27" s="12">
        <v>1</v>
      </c>
      <c r="W27" s="11">
        <v>459673.23000000027</v>
      </c>
      <c r="X27" s="12">
        <v>1</v>
      </c>
    </row>
    <row r="28" spans="2:35" x14ac:dyDescent="0.25">
      <c r="B28" s="13" t="s">
        <v>28</v>
      </c>
      <c r="C28" s="14">
        <v>12922.099999999988</v>
      </c>
      <c r="D28" s="14">
        <v>4456.5499999999929</v>
      </c>
      <c r="E28" s="14">
        <v>2393.9499999999998</v>
      </c>
      <c r="F28" s="14">
        <v>39233.350000000064</v>
      </c>
      <c r="G28" s="14">
        <v>36905.040000000059</v>
      </c>
      <c r="H28" s="14">
        <v>1238.2399999999998</v>
      </c>
      <c r="I28" s="14">
        <v>97149.230000000112</v>
      </c>
      <c r="N28" s="13" t="s">
        <v>28</v>
      </c>
      <c r="O28" s="14">
        <v>39800.400000000125</v>
      </c>
      <c r="P28" s="14">
        <v>21940.900000000194</v>
      </c>
      <c r="Q28" s="14">
        <v>9580.7499999999909</v>
      </c>
      <c r="R28" s="14">
        <v>133190.59999999922</v>
      </c>
      <c r="S28" s="14">
        <v>72921.439999999959</v>
      </c>
      <c r="T28" s="14">
        <v>4473.599999999994</v>
      </c>
      <c r="U28" s="14">
        <v>281907.68999999954</v>
      </c>
    </row>
    <row r="29" spans="2:35" ht="29.25" customHeight="1" x14ac:dyDescent="0.25">
      <c r="B29" s="69" t="s">
        <v>50</v>
      </c>
      <c r="C29" s="14">
        <v>9290.3999999999924</v>
      </c>
      <c r="D29" s="14">
        <v>3365.699999999993</v>
      </c>
      <c r="E29" s="14">
        <v>1741.75</v>
      </c>
      <c r="F29" s="14">
        <v>28330.549999999977</v>
      </c>
      <c r="G29" s="14">
        <v>21459.620000000043</v>
      </c>
      <c r="H29" s="14">
        <v>909.59999999999968</v>
      </c>
      <c r="I29" s="14">
        <v>65097.62</v>
      </c>
      <c r="N29" s="69" t="s">
        <v>50</v>
      </c>
      <c r="O29" s="14">
        <v>24925.799999999916</v>
      </c>
      <c r="P29" s="14">
        <v>14431.050000000036</v>
      </c>
      <c r="Q29" s="14">
        <v>6113.1500000000078</v>
      </c>
      <c r="R29" s="14">
        <v>84760.300000000905</v>
      </c>
      <c r="S29" s="14">
        <v>44574.559999999896</v>
      </c>
      <c r="T29" s="14">
        <v>2960.6800000000007</v>
      </c>
      <c r="U29" s="14">
        <v>177765.54000000071</v>
      </c>
      <c r="Y29" s="32"/>
    </row>
    <row r="30" spans="2:35" x14ac:dyDescent="0.25">
      <c r="B30" s="63" t="s">
        <v>41</v>
      </c>
      <c r="C30" s="11">
        <v>22212.499999999982</v>
      </c>
      <c r="D30" s="11">
        <v>7822.2499999999864</v>
      </c>
      <c r="E30" s="11">
        <v>4135.7</v>
      </c>
      <c r="F30" s="11">
        <v>67563.900000000038</v>
      </c>
      <c r="G30" s="11">
        <v>58364.660000000105</v>
      </c>
      <c r="H30" s="11">
        <v>2147.8400000000006</v>
      </c>
      <c r="I30" s="11">
        <v>162246.85000000012</v>
      </c>
      <c r="N30" s="63" t="s">
        <v>41</v>
      </c>
      <c r="O30" s="11">
        <v>64726.200000000041</v>
      </c>
      <c r="P30" s="11">
        <v>36371.950000000223</v>
      </c>
      <c r="Q30" s="11">
        <v>15693.899999999998</v>
      </c>
      <c r="R30" s="11">
        <v>217950.90000000011</v>
      </c>
      <c r="S30" s="11">
        <v>117495.99999999987</v>
      </c>
      <c r="T30" s="11">
        <v>7434.2799999999925</v>
      </c>
      <c r="U30" s="11">
        <v>459673.23000000027</v>
      </c>
      <c r="Y30" s="32"/>
    </row>
    <row r="31" spans="2:35" x14ac:dyDescent="0.25">
      <c r="D31" s="15" t="s">
        <v>43</v>
      </c>
      <c r="N31" s="19"/>
      <c r="O31" s="20"/>
      <c r="P31" s="20"/>
      <c r="Q31" s="37" t="s">
        <v>45</v>
      </c>
      <c r="R31" s="20"/>
      <c r="S31" s="20"/>
      <c r="T31" s="20"/>
      <c r="U31" s="20"/>
      <c r="V31" s="20"/>
      <c r="W31" s="20"/>
      <c r="X31" s="20"/>
      <c r="Y31" s="20"/>
    </row>
    <row r="32" spans="2:35" x14ac:dyDescent="0.25">
      <c r="D32" s="15">
        <v>10</v>
      </c>
    </row>
    <row r="35" spans="2:35" ht="18.75" x14ac:dyDescent="0.3">
      <c r="B35" s="21" t="s">
        <v>32</v>
      </c>
      <c r="N35" s="41" t="s">
        <v>33</v>
      </c>
      <c r="O35" s="40"/>
      <c r="P35" s="40"/>
      <c r="Q35" s="40"/>
      <c r="R35" s="40"/>
      <c r="S35" s="40"/>
      <c r="T35" s="40"/>
      <c r="U35" s="40"/>
      <c r="V35" s="40"/>
      <c r="W35" s="40"/>
      <c r="X35" s="40"/>
      <c r="Y35" s="40"/>
      <c r="Z35" s="31" t="s">
        <v>34</v>
      </c>
      <c r="AA35" s="32"/>
      <c r="AB35" s="32"/>
      <c r="AC35" s="32"/>
      <c r="AD35" s="32"/>
      <c r="AE35" s="32"/>
      <c r="AF35" s="32"/>
      <c r="AG35" s="32"/>
    </row>
    <row r="36" spans="2:35" x14ac:dyDescent="0.25">
      <c r="Z36" s="33"/>
      <c r="AA36" s="34"/>
      <c r="AB36" s="34"/>
      <c r="AC36" s="34"/>
      <c r="AD36" s="34"/>
      <c r="AE36" s="34"/>
      <c r="AF36" s="34"/>
      <c r="AG36" s="34"/>
    </row>
    <row r="37" spans="2:35" x14ac:dyDescent="0.25">
      <c r="B37" s="1" t="s">
        <v>49</v>
      </c>
      <c r="C37" s="1" t="s">
        <v>42</v>
      </c>
      <c r="D37" s="1" t="s">
        <v>10</v>
      </c>
      <c r="E37" s="1" t="s">
        <v>21</v>
      </c>
      <c r="F37" s="1" t="s">
        <v>11</v>
      </c>
      <c r="G37" s="1" t="s">
        <v>12</v>
      </c>
      <c r="H37" s="1" t="s">
        <v>22</v>
      </c>
      <c r="I37" s="1" t="s">
        <v>23</v>
      </c>
      <c r="K37" s="1" t="s">
        <v>41</v>
      </c>
      <c r="L37" s="1" t="s">
        <v>36</v>
      </c>
      <c r="N37" s="1" t="s">
        <v>49</v>
      </c>
      <c r="O37" s="1" t="s">
        <v>42</v>
      </c>
      <c r="P37" s="22" t="s">
        <v>10</v>
      </c>
      <c r="Q37" s="22" t="s">
        <v>21</v>
      </c>
      <c r="R37" s="22" t="s">
        <v>11</v>
      </c>
      <c r="S37" s="22" t="s">
        <v>12</v>
      </c>
      <c r="T37" s="22" t="s">
        <v>22</v>
      </c>
      <c r="U37" s="22" t="s">
        <v>23</v>
      </c>
      <c r="W37" s="1" t="s">
        <v>41</v>
      </c>
      <c r="X37" s="1" t="s">
        <v>27</v>
      </c>
      <c r="Z37" s="1" t="s">
        <v>49</v>
      </c>
      <c r="AA37" s="1" t="s">
        <v>42</v>
      </c>
      <c r="AB37" s="22" t="s">
        <v>10</v>
      </c>
      <c r="AC37" s="22" t="s">
        <v>21</v>
      </c>
      <c r="AD37" s="22" t="s">
        <v>11</v>
      </c>
      <c r="AE37" s="22" t="s">
        <v>12</v>
      </c>
      <c r="AF37" s="22" t="s">
        <v>22</v>
      </c>
      <c r="AG37" s="22" t="s">
        <v>23</v>
      </c>
      <c r="AI37" s="22" t="s">
        <v>26</v>
      </c>
    </row>
    <row r="38" spans="2:35" x14ac:dyDescent="0.25">
      <c r="B38" s="2" t="s">
        <v>28</v>
      </c>
      <c r="C38" s="18">
        <v>0.11975852868475774</v>
      </c>
      <c r="D38" s="18">
        <v>9.7034511378548474E-2</v>
      </c>
      <c r="E38" s="18">
        <v>9.4282203516347196E-2</v>
      </c>
      <c r="F38" s="18">
        <v>5.3975248302044837E-2</v>
      </c>
      <c r="G38" s="18">
        <v>8.1659212822908223E-2</v>
      </c>
      <c r="H38" s="18">
        <v>5.847946416112372E-2</v>
      </c>
      <c r="I38" s="18">
        <v>7.9165191440900534E-2</v>
      </c>
      <c r="K38" s="4">
        <v>11718.68</v>
      </c>
      <c r="L38" s="5">
        <v>0.62189244294343204</v>
      </c>
      <c r="N38" s="2" t="s">
        <v>28</v>
      </c>
      <c r="O38" s="23">
        <v>1423.9118613805153</v>
      </c>
      <c r="P38" s="23">
        <v>1532.3323246372495</v>
      </c>
      <c r="Q38" s="23">
        <v>1281.8186491634724</v>
      </c>
      <c r="R38" s="23">
        <v>1178.8470772424503</v>
      </c>
      <c r="S38" s="23">
        <v>1071.3205224844739</v>
      </c>
      <c r="T38" s="23">
        <v>991.93276214653383</v>
      </c>
      <c r="U38" s="23">
        <v>1252.5057717380489</v>
      </c>
      <c r="V38" s="26"/>
      <c r="W38" s="4">
        <v>43550.139999999934</v>
      </c>
      <c r="X38" s="5">
        <v>0.62196590866570689</v>
      </c>
      <c r="Z38" s="2" t="s">
        <v>28</v>
      </c>
      <c r="AA38" s="23">
        <v>170.52558949570525</v>
      </c>
      <c r="AB38" s="23">
        <v>148.68911839073081</v>
      </c>
      <c r="AC38" s="23">
        <v>120.85268675147975</v>
      </c>
      <c r="AD38" s="23">
        <v>63.628563704301079</v>
      </c>
      <c r="AE38" s="23">
        <v>87.48319054710889</v>
      </c>
      <c r="AF38" s="23">
        <v>58.007696414192687</v>
      </c>
      <c r="AG38" s="23">
        <v>99.154859200475514</v>
      </c>
      <c r="AI38" s="23">
        <f>AG38</f>
        <v>99.154859200475514</v>
      </c>
    </row>
    <row r="39" spans="2:35" x14ac:dyDescent="0.25">
      <c r="B39" s="6" t="s">
        <v>1</v>
      </c>
      <c r="C39" s="7">
        <v>0.1030861576247261</v>
      </c>
      <c r="D39" s="7">
        <v>9.5277102265455105E-2</v>
      </c>
      <c r="E39" s="7">
        <v>8.8826123295962192E-2</v>
      </c>
      <c r="F39" s="7">
        <v>4.6255747755638343E-2</v>
      </c>
      <c r="G39" s="7">
        <v>7.0488039434253344E-2</v>
      </c>
      <c r="H39" s="7">
        <v>4.8545899493483591E-2</v>
      </c>
      <c r="I39" s="7">
        <v>6.9369330427093687E-2</v>
      </c>
      <c r="K39" s="8">
        <v>4188.55</v>
      </c>
      <c r="L39" s="9">
        <v>0.22227994892690237</v>
      </c>
      <c r="N39" s="6" t="s">
        <v>1</v>
      </c>
      <c r="O39" s="27">
        <v>1433.3230206640387</v>
      </c>
      <c r="P39" s="27">
        <v>1527.9911880957984</v>
      </c>
      <c r="Q39" s="27">
        <v>1291.8597912966241</v>
      </c>
      <c r="R39" s="27">
        <v>1229.1356534978611</v>
      </c>
      <c r="S39" s="27">
        <v>1070.6445412247585</v>
      </c>
      <c r="T39" s="27">
        <v>988.55403702626631</v>
      </c>
      <c r="U39" s="27">
        <v>1279.0948615118646</v>
      </c>
      <c r="V39" s="28"/>
      <c r="W39" s="8">
        <v>14933.769999999968</v>
      </c>
      <c r="X39" s="9">
        <v>0.21327820824122878</v>
      </c>
      <c r="Z39" s="6" t="s">
        <v>1</v>
      </c>
      <c r="AA39" s="24">
        <v>147.75576283532163</v>
      </c>
      <c r="AB39" s="24">
        <v>145.58257268891762</v>
      </c>
      <c r="AC39" s="24">
        <v>114.75089710280992</v>
      </c>
      <c r="AD39" s="24">
        <v>56.854588745658759</v>
      </c>
      <c r="AE39" s="24">
        <v>75.467634641918863</v>
      </c>
      <c r="AF39" s="24">
        <v>47.990244925354581</v>
      </c>
      <c r="AG39" s="24">
        <v>88.729954095814179</v>
      </c>
      <c r="AI39" s="44"/>
    </row>
    <row r="40" spans="2:35" x14ac:dyDescent="0.25">
      <c r="B40" s="6" t="s">
        <v>2</v>
      </c>
      <c r="C40" s="7">
        <v>0.11886152898002637</v>
      </c>
      <c r="D40" s="7">
        <v>9.4236970581347196E-2</v>
      </c>
      <c r="E40" s="7">
        <v>0.10024163172482402</v>
      </c>
      <c r="F40" s="7">
        <v>5.0816263496925751E-2</v>
      </c>
      <c r="G40" s="7">
        <v>8.391042203230184E-2</v>
      </c>
      <c r="H40" s="7">
        <v>5.7187846687900314E-2</v>
      </c>
      <c r="I40" s="7">
        <v>7.8954173928109148E-2</v>
      </c>
      <c r="K40" s="8">
        <v>3718.59</v>
      </c>
      <c r="L40" s="9">
        <v>0.19733988976616965</v>
      </c>
      <c r="N40" s="6" t="s">
        <v>2</v>
      </c>
      <c r="O40" s="27">
        <v>1471.1699611364277</v>
      </c>
      <c r="P40" s="27">
        <v>1598.3514379841552</v>
      </c>
      <c r="Q40" s="27">
        <v>1312.9582164688961</v>
      </c>
      <c r="R40" s="27">
        <v>1244.1353086849979</v>
      </c>
      <c r="S40" s="27">
        <v>1103.7979736305981</v>
      </c>
      <c r="T40" s="27">
        <v>1023.2861227182758</v>
      </c>
      <c r="U40" s="27">
        <v>1307.6626253320012</v>
      </c>
      <c r="V40" s="28"/>
      <c r="W40" s="8">
        <v>12872.809999999974</v>
      </c>
      <c r="X40" s="9">
        <v>0.18384439105663022</v>
      </c>
      <c r="Z40" s="6" t="s">
        <v>2</v>
      </c>
      <c r="AA40" s="24">
        <v>174.86551097016178</v>
      </c>
      <c r="AB40" s="24">
        <v>150.62379743996681</v>
      </c>
      <c r="AC40" s="24">
        <v>131.61307400535685</v>
      </c>
      <c r="AD40" s="24">
        <v>63.222307671965908</v>
      </c>
      <c r="AE40" s="24">
        <v>92.620153805743058</v>
      </c>
      <c r="AF40" s="24">
        <v>58.519529903868701</v>
      </c>
      <c r="AG40" s="24">
        <v>103.24542235975065</v>
      </c>
      <c r="AI40" s="44">
        <f>SUMPRODUCT(K39:K41,AG39:AG41)/SUM(K39:K41)</f>
        <v>100.43226530197467</v>
      </c>
    </row>
    <row r="41" spans="2:35" x14ac:dyDescent="0.25">
      <c r="B41" s="6" t="s">
        <v>3</v>
      </c>
      <c r="C41" s="7">
        <v>0.13788839426233199</v>
      </c>
      <c r="D41" s="7">
        <v>9.1955811420569439E-2</v>
      </c>
      <c r="E41" s="7">
        <v>8.9031422855125317E-2</v>
      </c>
      <c r="F41" s="7">
        <v>6.3657308644082297E-2</v>
      </c>
      <c r="G41" s="7">
        <v>9.5373081477476473E-2</v>
      </c>
      <c r="H41" s="7">
        <v>6.5285457331290264E-2</v>
      </c>
      <c r="I41" s="7">
        <v>9.0070145386341699E-2</v>
      </c>
      <c r="K41" s="8">
        <v>2492.34</v>
      </c>
      <c r="L41" s="9">
        <v>0.13226467582062429</v>
      </c>
      <c r="N41" s="6" t="s">
        <v>3</v>
      </c>
      <c r="O41" s="27">
        <v>1479.0050045040509</v>
      </c>
      <c r="P41" s="27">
        <v>1516.4858393279319</v>
      </c>
      <c r="Q41" s="27">
        <v>1347.1003630705388</v>
      </c>
      <c r="R41" s="27">
        <v>1224.396831071753</v>
      </c>
      <c r="S41" s="27">
        <v>1096.1266367598728</v>
      </c>
      <c r="T41" s="27">
        <v>1053.6904265402859</v>
      </c>
      <c r="U41" s="27">
        <v>1286.792176013995</v>
      </c>
      <c r="V41" s="28"/>
      <c r="W41" s="8">
        <v>8757.9399999999932</v>
      </c>
      <c r="X41" s="9">
        <v>0.12507744200454338</v>
      </c>
      <c r="Z41" s="6" t="s">
        <v>3</v>
      </c>
      <c r="AA41" s="24">
        <v>203.93762517701668</v>
      </c>
      <c r="AB41" s="24">
        <v>139.44968586320326</v>
      </c>
      <c r="AC41" s="24">
        <v>119.93426205282599</v>
      </c>
      <c r="AD41" s="24">
        <v>77.941806978370877</v>
      </c>
      <c r="AE41" s="24">
        <v>104.54097503733161</v>
      </c>
      <c r="AF41" s="24">
        <v>68.790661382284867</v>
      </c>
      <c r="AG41" s="24">
        <v>115.90155837558753</v>
      </c>
      <c r="AI41" s="44"/>
    </row>
    <row r="42" spans="2:35" x14ac:dyDescent="0.25">
      <c r="B42" s="6" t="s">
        <v>4</v>
      </c>
      <c r="C42" s="7">
        <v>0.15934895320601167</v>
      </c>
      <c r="D42" s="7">
        <v>0.13130425227996922</v>
      </c>
      <c r="E42" s="7">
        <v>0.11265046559164216</v>
      </c>
      <c r="F42" s="7">
        <v>7.163973527732051E-2</v>
      </c>
      <c r="G42" s="7">
        <v>0.11218792293201121</v>
      </c>
      <c r="H42" s="7">
        <v>0.10274350948259972</v>
      </c>
      <c r="I42" s="7">
        <v>0.10719513677811549</v>
      </c>
      <c r="K42" s="8">
        <v>881.67999999999984</v>
      </c>
      <c r="L42" s="9">
        <v>4.6789410504797901E-2</v>
      </c>
      <c r="N42" s="6" t="s">
        <v>4</v>
      </c>
      <c r="O42" s="27">
        <v>1409.9974050483604</v>
      </c>
      <c r="P42" s="27">
        <v>1551.3566497929123</v>
      </c>
      <c r="Q42" s="27">
        <v>1173.3153232949519</v>
      </c>
      <c r="R42" s="27">
        <v>1157.6113445378187</v>
      </c>
      <c r="S42" s="27">
        <v>1067.6420346120942</v>
      </c>
      <c r="T42" s="27">
        <v>898.44378378378394</v>
      </c>
      <c r="U42" s="27">
        <v>1229.3198964969752</v>
      </c>
      <c r="V42" s="28"/>
      <c r="W42" s="8">
        <v>3520.6699999999969</v>
      </c>
      <c r="X42" s="9">
        <v>5.0280819204303259E-2</v>
      </c>
      <c r="Z42" s="6" t="s">
        <v>4</v>
      </c>
      <c r="AA42" s="24">
        <v>224.68161051764906</v>
      </c>
      <c r="AB42" s="24">
        <v>203.69972492061643</v>
      </c>
      <c r="AC42" s="24">
        <v>132.17451745498448</v>
      </c>
      <c r="AD42" s="24">
        <v>82.930970276712401</v>
      </c>
      <c r="AE42" s="24">
        <v>119.77654229803727</v>
      </c>
      <c r="AF42" s="24">
        <v>92.309267418771981</v>
      </c>
      <c r="AG42" s="24">
        <v>131.77711444905202</v>
      </c>
      <c r="AI42" s="44"/>
    </row>
    <row r="43" spans="2:35" x14ac:dyDescent="0.25">
      <c r="B43" s="6" t="s">
        <v>5</v>
      </c>
      <c r="C43" s="7">
        <v>0.16296050448058416</v>
      </c>
      <c r="D43" s="7">
        <v>0.1665024630541872</v>
      </c>
      <c r="E43" s="7" t="s">
        <v>14</v>
      </c>
      <c r="F43" s="7">
        <v>8.789162814586543E-2</v>
      </c>
      <c r="G43" s="7">
        <v>0.10829333524368986</v>
      </c>
      <c r="H43" s="7" t="s">
        <v>14</v>
      </c>
      <c r="I43" s="7">
        <v>0.11067144976092429</v>
      </c>
      <c r="K43" s="8">
        <v>233.54</v>
      </c>
      <c r="L43" s="9">
        <v>1.23936109805037E-2</v>
      </c>
      <c r="N43" s="6" t="s">
        <v>5</v>
      </c>
      <c r="O43" s="27">
        <v>1113.2651048088792</v>
      </c>
      <c r="P43" s="27">
        <v>1039.0208993033571</v>
      </c>
      <c r="Q43" s="27">
        <v>847.08714285714268</v>
      </c>
      <c r="R43" s="27">
        <v>926.47347136848862</v>
      </c>
      <c r="S43" s="27">
        <v>982.48770748135803</v>
      </c>
      <c r="T43" s="27">
        <v>659.29985007496293</v>
      </c>
      <c r="U43" s="27">
        <v>977.22109092980406</v>
      </c>
      <c r="V43" s="28"/>
      <c r="W43" s="8">
        <v>1404.4899999999996</v>
      </c>
      <c r="X43" s="9">
        <v>2.0058371777034463E-2</v>
      </c>
      <c r="Z43" s="6" t="s">
        <v>5</v>
      </c>
      <c r="AA43" s="24">
        <v>181.41824310028537</v>
      </c>
      <c r="AB43" s="24">
        <v>172.99953889878557</v>
      </c>
      <c r="AC43" s="24" t="s">
        <v>14</v>
      </c>
      <c r="AD43" s="24">
        <v>81.429261832528297</v>
      </c>
      <c r="AE43" s="24">
        <v>106.39687067908301</v>
      </c>
      <c r="AF43" s="24" t="s">
        <v>14</v>
      </c>
      <c r="AG43" s="24">
        <v>108.15047487015343</v>
      </c>
      <c r="AI43" s="44">
        <f>SUMPRODUCT(K42:K44,AG42:AG44)/SUM(K42:K44)</f>
        <v>122.61935877757713</v>
      </c>
    </row>
    <row r="44" spans="2:35" x14ac:dyDescent="0.25">
      <c r="B44" s="6" t="s">
        <v>6</v>
      </c>
      <c r="C44" s="7">
        <v>0.13451443569553806</v>
      </c>
      <c r="D44" s="7" t="s">
        <v>14</v>
      </c>
      <c r="E44" s="7" t="s">
        <v>14</v>
      </c>
      <c r="F44" s="7">
        <v>8.7560652845169826E-2</v>
      </c>
      <c r="G44" s="7">
        <v>8.7239583333333329E-2</v>
      </c>
      <c r="H44" s="7" t="s">
        <v>14</v>
      </c>
      <c r="I44" s="7">
        <v>9.1958605626722589E-2</v>
      </c>
      <c r="K44" s="8">
        <v>106.1</v>
      </c>
      <c r="L44" s="9">
        <v>5.6305648926583997E-3</v>
      </c>
      <c r="N44" s="6" t="s">
        <v>6</v>
      </c>
      <c r="O44" s="27">
        <v>913.61002444987855</v>
      </c>
      <c r="P44" s="27">
        <v>835.67932960893938</v>
      </c>
      <c r="Q44" s="27">
        <v>649.62447257383974</v>
      </c>
      <c r="R44" s="27">
        <v>797.58897989575428</v>
      </c>
      <c r="S44" s="27">
        <v>933.72982910056635</v>
      </c>
      <c r="T44" s="27">
        <v>574.96613545816808</v>
      </c>
      <c r="U44" s="27">
        <v>852.20156479898185</v>
      </c>
      <c r="V44" s="28"/>
      <c r="W44" s="8">
        <v>1005.8800000000002</v>
      </c>
      <c r="X44" s="9">
        <v>1.4365581102808448E-2</v>
      </c>
      <c r="Z44" s="6" t="s">
        <v>6</v>
      </c>
      <c r="AA44" s="24">
        <v>122.89373688466215</v>
      </c>
      <c r="AB44" s="24" t="s">
        <v>14</v>
      </c>
      <c r="AC44" s="24" t="s">
        <v>14</v>
      </c>
      <c r="AD44" s="24">
        <v>69.837411781785278</v>
      </c>
      <c r="AE44" s="24">
        <v>81.458201236637947</v>
      </c>
      <c r="AF44" s="24" t="s">
        <v>14</v>
      </c>
      <c r="AG44" s="24">
        <v>78.367267611825454</v>
      </c>
      <c r="AI44" s="44"/>
    </row>
    <row r="45" spans="2:35" x14ac:dyDescent="0.25">
      <c r="B45" s="6" t="s">
        <v>7</v>
      </c>
      <c r="C45" s="7" t="s">
        <v>14</v>
      </c>
      <c r="D45" s="7" t="s">
        <v>14</v>
      </c>
      <c r="E45" s="7" t="s">
        <v>14</v>
      </c>
      <c r="F45" s="7">
        <v>7.1055684454756365E-2</v>
      </c>
      <c r="G45" s="7">
        <v>6.1816681565014082E-2</v>
      </c>
      <c r="H45" s="7" t="s">
        <v>14</v>
      </c>
      <c r="I45" s="7">
        <v>7.8998373983739822E-2</v>
      </c>
      <c r="K45" s="8">
        <v>60.72999999999999</v>
      </c>
      <c r="L45" s="9">
        <v>3.2228483122633796E-3</v>
      </c>
      <c r="N45" s="6" t="s">
        <v>7</v>
      </c>
      <c r="O45" s="27">
        <v>827.68037383177636</v>
      </c>
      <c r="P45" s="27">
        <v>1082.2302284710017</v>
      </c>
      <c r="Q45" s="27">
        <v>829.26567164179141</v>
      </c>
      <c r="R45" s="27">
        <v>718.36746617466042</v>
      </c>
      <c r="S45" s="27">
        <v>829.40906463174929</v>
      </c>
      <c r="T45" s="27" t="s">
        <v>14</v>
      </c>
      <c r="U45" s="27">
        <v>785.85111907437135</v>
      </c>
      <c r="V45" s="28"/>
      <c r="W45" s="8">
        <v>658.58000000000061</v>
      </c>
      <c r="X45" s="9">
        <v>9.4055795946709295E-3</v>
      </c>
      <c r="Z45" s="6" t="s">
        <v>7</v>
      </c>
      <c r="AA45" s="24" t="s">
        <v>14</v>
      </c>
      <c r="AB45" s="24" t="s">
        <v>14</v>
      </c>
      <c r="AC45" s="24" t="s">
        <v>14</v>
      </c>
      <c r="AD45" s="24">
        <v>51.044091999069536</v>
      </c>
      <c r="AE45" s="24">
        <v>51.271316035477028</v>
      </c>
      <c r="AF45" s="24" t="s">
        <v>14</v>
      </c>
      <c r="AG45" s="24">
        <v>62.08096060017764</v>
      </c>
      <c r="AI45" s="44"/>
    </row>
    <row r="46" spans="2:35" x14ac:dyDescent="0.25">
      <c r="B46" s="6" t="s">
        <v>8</v>
      </c>
      <c r="C46" s="7" t="s">
        <v>14</v>
      </c>
      <c r="D46" s="7" t="s">
        <v>14</v>
      </c>
      <c r="E46" s="7" t="s">
        <v>14</v>
      </c>
      <c r="F46" s="7">
        <v>6.4232064232064262E-2</v>
      </c>
      <c r="G46" s="7">
        <v>8.114775383017396E-2</v>
      </c>
      <c r="H46" s="7" t="s">
        <v>14</v>
      </c>
      <c r="I46" s="7">
        <v>6.8705027372044661E-2</v>
      </c>
      <c r="K46" s="8">
        <v>28.740000000000002</v>
      </c>
      <c r="L46" s="9">
        <v>1.5251878889255648E-3</v>
      </c>
      <c r="N46" s="6" t="s">
        <v>8</v>
      </c>
      <c r="O46" s="27">
        <v>743.99789915966358</v>
      </c>
      <c r="P46" s="27" t="s">
        <v>14</v>
      </c>
      <c r="Q46" s="27" t="s">
        <v>14</v>
      </c>
      <c r="R46" s="27">
        <v>685.49699271921565</v>
      </c>
      <c r="S46" s="27">
        <v>698.47332421340593</v>
      </c>
      <c r="T46" s="27" t="s">
        <v>14</v>
      </c>
      <c r="U46" s="27">
        <v>709.30130052959748</v>
      </c>
      <c r="V46" s="28"/>
      <c r="W46" s="8">
        <v>298.33999999999986</v>
      </c>
      <c r="X46" s="9">
        <v>4.2607741144190855E-3</v>
      </c>
      <c r="Z46" s="6" t="s">
        <v>8</v>
      </c>
      <c r="AA46" s="24" t="s">
        <v>14</v>
      </c>
      <c r="AB46" s="24" t="s">
        <v>14</v>
      </c>
      <c r="AC46" s="24" t="s">
        <v>14</v>
      </c>
      <c r="AD46" s="24">
        <v>44.030886867227551</v>
      </c>
      <c r="AE46" s="24">
        <v>56.679541370212746</v>
      </c>
      <c r="AF46" s="24" t="s">
        <v>14</v>
      </c>
      <c r="AG46" s="24">
        <v>48.732565267912868</v>
      </c>
      <c r="AI46" s="44">
        <f>SUMPRODUCT(K45:K47,AG45:AG47)/SUM(K45:K47)</f>
        <v>52.827448539523942</v>
      </c>
    </row>
    <row r="47" spans="2:35" x14ac:dyDescent="0.25">
      <c r="B47" s="6" t="s">
        <v>9</v>
      </c>
      <c r="C47" s="7" t="s">
        <v>14</v>
      </c>
      <c r="D47" s="7" t="s">
        <v>14</v>
      </c>
      <c r="E47" s="7" t="s">
        <v>14</v>
      </c>
      <c r="F47" s="7" t="s">
        <v>14</v>
      </c>
      <c r="G47" s="7" t="s">
        <v>14</v>
      </c>
      <c r="H47" s="7" t="s">
        <v>14</v>
      </c>
      <c r="I47" s="7" t="s">
        <v>14</v>
      </c>
      <c r="K47" s="8">
        <v>8.41</v>
      </c>
      <c r="L47" s="9">
        <v>4.4630585058677796E-4</v>
      </c>
      <c r="N47" s="6" t="s">
        <v>9</v>
      </c>
      <c r="O47" s="27">
        <v>566.54922279792731</v>
      </c>
      <c r="P47" s="27" t="s">
        <v>14</v>
      </c>
      <c r="Q47" s="27" t="s">
        <v>14</v>
      </c>
      <c r="R47" s="27">
        <v>528.29651162790731</v>
      </c>
      <c r="S47" s="27">
        <v>583.918616480163</v>
      </c>
      <c r="T47" s="27" t="s">
        <v>14</v>
      </c>
      <c r="U47" s="27">
        <v>565.77749334425573</v>
      </c>
      <c r="V47" s="28"/>
      <c r="W47" s="8">
        <v>97.659999999999982</v>
      </c>
      <c r="X47" s="9">
        <v>1.3947415700682709E-3</v>
      </c>
      <c r="Z47" s="6" t="s">
        <v>9</v>
      </c>
      <c r="AA47" s="24" t="s">
        <v>14</v>
      </c>
      <c r="AB47" s="24" t="s">
        <v>14</v>
      </c>
      <c r="AC47" s="24" t="s">
        <v>14</v>
      </c>
      <c r="AD47" s="24" t="s">
        <v>14</v>
      </c>
      <c r="AE47" s="24" t="s">
        <v>14</v>
      </c>
      <c r="AF47" s="24" t="s">
        <v>14</v>
      </c>
      <c r="AG47" s="24" t="s">
        <v>14</v>
      </c>
      <c r="AI47" s="44"/>
    </row>
    <row r="48" spans="2:35" ht="30.75" customHeight="1" x14ac:dyDescent="0.25">
      <c r="B48" s="78" t="s">
        <v>50</v>
      </c>
      <c r="C48" s="18">
        <v>0.10411066930270792</v>
      </c>
      <c r="D48" s="18">
        <v>8.4829349390184286E-2</v>
      </c>
      <c r="E48" s="18">
        <v>7.776614210503667E-2</v>
      </c>
      <c r="F48" s="18">
        <v>4.5034911684624861E-2</v>
      </c>
      <c r="G48" s="18">
        <v>6.404284682845654E-2</v>
      </c>
      <c r="H48" s="18">
        <v>6.5900902288054689E-2</v>
      </c>
      <c r="I48" s="18">
        <v>6.5356197652390785E-2</v>
      </c>
      <c r="K48" s="4">
        <v>7124.9000000000015</v>
      </c>
      <c r="L48" s="5">
        <v>0.37810755705656779</v>
      </c>
      <c r="N48" s="78" t="s">
        <v>50</v>
      </c>
      <c r="O48" s="23">
        <v>1463.9500080295479</v>
      </c>
      <c r="P48" s="23">
        <v>1495.2019997904422</v>
      </c>
      <c r="Q48" s="23">
        <v>1273.0991099000905</v>
      </c>
      <c r="R48" s="23">
        <v>1189.3068103749308</v>
      </c>
      <c r="S48" s="23">
        <v>1086.882943812521</v>
      </c>
      <c r="T48" s="23">
        <v>898.8664119928228</v>
      </c>
      <c r="U48" s="23">
        <v>1268.6989501322264</v>
      </c>
      <c r="V48" s="26"/>
      <c r="W48" s="4">
        <v>26469.999999999967</v>
      </c>
      <c r="X48" s="5">
        <v>0.37803409133429339</v>
      </c>
      <c r="Z48" s="78" t="s">
        <v>50</v>
      </c>
      <c r="AA48" s="23">
        <v>152.41281516166086</v>
      </c>
      <c r="AB48" s="23">
        <v>126.83701284912567</v>
      </c>
      <c r="AC48" s="23">
        <v>99.004006294286143</v>
      </c>
      <c r="AD48" s="23">
        <v>53.560327171157894</v>
      </c>
      <c r="AE48" s="23">
        <v>69.607077891047226</v>
      </c>
      <c r="AF48" s="23">
        <v>59.236107586753327</v>
      </c>
      <c r="AG48" s="23">
        <v>82.917339346222462</v>
      </c>
      <c r="AI48" s="23">
        <f>AG48</f>
        <v>82.917339346222462</v>
      </c>
    </row>
    <row r="49" spans="2:35" x14ac:dyDescent="0.25">
      <c r="B49" s="6" t="s">
        <v>1</v>
      </c>
      <c r="C49" s="7">
        <v>9.1201230481893047E-2</v>
      </c>
      <c r="D49" s="7">
        <v>7.5349805103039222E-2</v>
      </c>
      <c r="E49" s="7">
        <v>7.7424612876935625E-2</v>
      </c>
      <c r="F49" s="7">
        <v>3.9104230427410645E-2</v>
      </c>
      <c r="G49" s="7">
        <v>5.3511265807771359E-2</v>
      </c>
      <c r="H49" s="7">
        <v>6.1010174418604679E-2</v>
      </c>
      <c r="I49" s="7">
        <v>5.6668028908526756E-2</v>
      </c>
      <c r="K49" s="8">
        <v>2605.4900000000011</v>
      </c>
      <c r="L49" s="9">
        <v>0.138269373441777</v>
      </c>
      <c r="N49" s="6" t="s">
        <v>1</v>
      </c>
      <c r="O49" s="27">
        <v>1440.2456271281299</v>
      </c>
      <c r="P49" s="27">
        <v>1523.8703189750256</v>
      </c>
      <c r="Q49" s="27">
        <v>1192.3547548624174</v>
      </c>
      <c r="R49" s="27">
        <v>1168.5363040722764</v>
      </c>
      <c r="S49" s="27">
        <v>1077.4524812818738</v>
      </c>
      <c r="T49" s="27">
        <v>904.52890724269332</v>
      </c>
      <c r="U49" s="27">
        <v>1259.0226056581889</v>
      </c>
      <c r="V49" s="28"/>
      <c r="W49" s="8">
        <v>9155.2299999999832</v>
      </c>
      <c r="X49" s="9">
        <v>0.13075138095982097</v>
      </c>
      <c r="Z49" s="6" t="s">
        <v>1</v>
      </c>
      <c r="AA49" s="24">
        <v>131.35217339025115</v>
      </c>
      <c r="AB49" s="24">
        <v>114.8233315370744</v>
      </c>
      <c r="AC49" s="24">
        <v>92.317605307196146</v>
      </c>
      <c r="AD49" s="24">
        <v>45.694712897237089</v>
      </c>
      <c r="AE49" s="24">
        <v>57.655846121117143</v>
      </c>
      <c r="AF49" s="24">
        <v>55.185466397546612</v>
      </c>
      <c r="AG49" s="24">
        <v>71.346329413926938</v>
      </c>
      <c r="AI49" s="44"/>
    </row>
    <row r="50" spans="2:35" x14ac:dyDescent="0.25">
      <c r="B50" s="6" t="s">
        <v>2</v>
      </c>
      <c r="C50" s="7">
        <v>0.10717281879194637</v>
      </c>
      <c r="D50" s="7">
        <v>8.7399111272331562E-2</v>
      </c>
      <c r="E50" s="7">
        <v>7.2429489468047129E-2</v>
      </c>
      <c r="F50" s="7">
        <v>4.3965749990357607E-2</v>
      </c>
      <c r="G50" s="7">
        <v>6.8032524165387367E-2</v>
      </c>
      <c r="H50" s="7">
        <v>4.6246218718489322E-2</v>
      </c>
      <c r="I50" s="7">
        <v>6.6577442362284897E-2</v>
      </c>
      <c r="K50" s="8">
        <v>2283.8100000000013</v>
      </c>
      <c r="L50" s="9">
        <v>0.12119830732801308</v>
      </c>
      <c r="N50" s="6" t="s">
        <v>2</v>
      </c>
      <c r="O50" s="27">
        <v>1553.1367261489372</v>
      </c>
      <c r="P50" s="27">
        <v>1521.7331828017693</v>
      </c>
      <c r="Q50" s="27">
        <v>1374.4895218247093</v>
      </c>
      <c r="R50" s="27">
        <v>1284.8837473522119</v>
      </c>
      <c r="S50" s="27">
        <v>1108.9955305216888</v>
      </c>
      <c r="T50" s="27">
        <v>913.76648506481331</v>
      </c>
      <c r="U50" s="27">
        <v>1342.2556510088782</v>
      </c>
      <c r="V50" s="28"/>
      <c r="W50" s="8">
        <v>8060.9499999999889</v>
      </c>
      <c r="X50" s="9">
        <v>0.11512330595168765</v>
      </c>
      <c r="Z50" s="6" t="s">
        <v>2</v>
      </c>
      <c r="AA50" s="24">
        <v>166.45404091067689</v>
      </c>
      <c r="AB50" s="24">
        <v>132.9981277704911</v>
      </c>
      <c r="AC50" s="24">
        <v>99.553574344943911</v>
      </c>
      <c r="AD50" s="24">
        <v>56.490877602761159</v>
      </c>
      <c r="AE50" s="24">
        <v>75.447765229523384</v>
      </c>
      <c r="AF50" s="24">
        <v>42.258244725932563</v>
      </c>
      <c r="AG50" s="24">
        <v>89.363948240494778</v>
      </c>
      <c r="AI50" s="44">
        <f>SUMPRODUCT(K49:K51,AG49:AG51)/SUM(K49:K51)</f>
        <v>83.426974193518561</v>
      </c>
    </row>
    <row r="51" spans="2:35" x14ac:dyDescent="0.25">
      <c r="B51" s="6" t="s">
        <v>3</v>
      </c>
      <c r="C51" s="7">
        <v>0.11663897875316956</v>
      </c>
      <c r="D51" s="7">
        <v>9.2979582051384499E-2</v>
      </c>
      <c r="E51" s="7">
        <v>8.3728837571722031E-2</v>
      </c>
      <c r="F51" s="7">
        <v>4.9134939347775276E-2</v>
      </c>
      <c r="G51" s="7">
        <v>7.6567422957176653E-2</v>
      </c>
      <c r="H51" s="7">
        <v>9.6709006928406366E-2</v>
      </c>
      <c r="I51" s="7">
        <v>7.4074334078636422E-2</v>
      </c>
      <c r="K51" s="8">
        <v>1477.2400000000002</v>
      </c>
      <c r="L51" s="9">
        <v>7.8394869764662548E-2</v>
      </c>
      <c r="N51" s="6" t="s">
        <v>3</v>
      </c>
      <c r="O51" s="27">
        <v>1485.2482758620667</v>
      </c>
      <c r="P51" s="27">
        <v>1437.7402442893372</v>
      </c>
      <c r="Q51" s="27">
        <v>1334.617526921649</v>
      </c>
      <c r="R51" s="27">
        <v>1229.1340146446873</v>
      </c>
      <c r="S51" s="27">
        <v>1122.3461814387258</v>
      </c>
      <c r="T51" s="27">
        <v>852.7420566146734</v>
      </c>
      <c r="U51" s="27">
        <v>1289.9977835373036</v>
      </c>
      <c r="V51" s="28"/>
      <c r="W51" s="8">
        <v>5355.3799999999956</v>
      </c>
      <c r="X51" s="9">
        <v>7.6483423197954259E-2</v>
      </c>
      <c r="Z51" s="6" t="s">
        <v>3</v>
      </c>
      <c r="AA51" s="24">
        <v>173.23784209145731</v>
      </c>
      <c r="AB51" s="24">
        <v>133.68048701247801</v>
      </c>
      <c r="AC51" s="24">
        <v>111.74597413199611</v>
      </c>
      <c r="AD51" s="24">
        <v>60.39342525985424</v>
      </c>
      <c r="AE51" s="24">
        <v>85.935154778591041</v>
      </c>
      <c r="AF51" s="24">
        <v>82.46783746129195</v>
      </c>
      <c r="AG51" s="24">
        <v>95.555726778442732</v>
      </c>
      <c r="AI51" s="44"/>
    </row>
    <row r="52" spans="2:35" x14ac:dyDescent="0.25">
      <c r="B52" s="6" t="s">
        <v>4</v>
      </c>
      <c r="C52" s="7">
        <v>0.13454853751589657</v>
      </c>
      <c r="D52" s="7">
        <v>0.11424600416956215</v>
      </c>
      <c r="E52" s="7">
        <v>8.1459758879113733E-2</v>
      </c>
      <c r="F52" s="7">
        <v>6.6995416331761995E-2</v>
      </c>
      <c r="G52" s="7">
        <v>8.8350142806140661E-2</v>
      </c>
      <c r="H52" s="7" t="s">
        <v>14</v>
      </c>
      <c r="I52" s="7">
        <v>9.0713074831116555E-2</v>
      </c>
      <c r="K52" s="8">
        <v>531.36</v>
      </c>
      <c r="L52" s="9">
        <v>2.8198463349321089E-2</v>
      </c>
      <c r="N52" s="6" t="s">
        <v>4</v>
      </c>
      <c r="O52" s="27">
        <v>1362.743671516844</v>
      </c>
      <c r="P52" s="27">
        <v>1467.9201427615424</v>
      </c>
      <c r="Q52" s="27">
        <v>1377.2271805273833</v>
      </c>
      <c r="R52" s="27">
        <v>1196.111395730707</v>
      </c>
      <c r="S52" s="27">
        <v>1079.8417773277774</v>
      </c>
      <c r="T52" s="27">
        <v>1031.4380863039412</v>
      </c>
      <c r="U52" s="27">
        <v>1241.2910374770395</v>
      </c>
      <c r="V52" s="28"/>
      <c r="W52" s="8">
        <v>2095.9499999999994</v>
      </c>
      <c r="X52" s="9">
        <v>2.9933530552780998E-2</v>
      </c>
      <c r="Z52" s="6" t="s">
        <v>4</v>
      </c>
      <c r="AA52" s="24">
        <v>183.3551680116347</v>
      </c>
      <c r="AB52" s="24">
        <v>167.70401075051944</v>
      </c>
      <c r="AC52" s="24">
        <v>112.18859404752229</v>
      </c>
      <c r="AD52" s="24">
        <v>80.133980936143644</v>
      </c>
      <c r="AE52" s="24">
        <v>95.404175234945882</v>
      </c>
      <c r="AF52" s="24" t="s">
        <v>14</v>
      </c>
      <c r="AG52" s="24">
        <v>112.60132676984898</v>
      </c>
      <c r="AI52" s="44"/>
    </row>
    <row r="53" spans="2:35" x14ac:dyDescent="0.25">
      <c r="B53" s="6" t="s">
        <v>5</v>
      </c>
      <c r="C53" s="7">
        <v>9.8915989159891624E-2</v>
      </c>
      <c r="D53" s="7">
        <v>0.13899613899613897</v>
      </c>
      <c r="E53" s="7" t="s">
        <v>14</v>
      </c>
      <c r="F53" s="7">
        <v>6.2904875554040202E-2</v>
      </c>
      <c r="G53" s="7">
        <v>7.224642430317281E-2</v>
      </c>
      <c r="H53" s="7" t="s">
        <v>14</v>
      </c>
      <c r="I53" s="7">
        <v>7.8588046965616887E-2</v>
      </c>
      <c r="K53" s="8">
        <v>115.85999999999999</v>
      </c>
      <c r="L53" s="9">
        <v>6.1485131806164198E-3</v>
      </c>
      <c r="N53" s="6" t="s">
        <v>5</v>
      </c>
      <c r="O53" s="27">
        <v>1338.1957637997441</v>
      </c>
      <c r="P53" s="27">
        <v>1472.6375000000007</v>
      </c>
      <c r="Q53" s="27">
        <v>861.37387387387378</v>
      </c>
      <c r="R53" s="27">
        <v>915.75468815113084</v>
      </c>
      <c r="S53" s="27">
        <v>1045.1312694569363</v>
      </c>
      <c r="T53" s="27">
        <v>866.24014336917651</v>
      </c>
      <c r="U53" s="27">
        <v>1067.3410559383144</v>
      </c>
      <c r="V53" s="28"/>
      <c r="W53" s="8">
        <v>840.39</v>
      </c>
      <c r="X53" s="9">
        <v>1.2002118247692754E-2</v>
      </c>
      <c r="Z53" s="6" t="s">
        <v>5</v>
      </c>
      <c r="AA53" s="24">
        <v>132.36895766582839</v>
      </c>
      <c r="AB53" s="24">
        <v>204.6909266409267</v>
      </c>
      <c r="AC53" s="24" t="s">
        <v>14</v>
      </c>
      <c r="AD53" s="24">
        <v>57.605434696175777</v>
      </c>
      <c r="AE53" s="24">
        <v>75.506997145699444</v>
      </c>
      <c r="AF53" s="24" t="s">
        <v>14</v>
      </c>
      <c r="AG53" s="24">
        <v>83.880249032411371</v>
      </c>
      <c r="AI53" s="44">
        <f>SUMPRODUCT(K52:K54,AG52:AG54)/SUM(K52:K54)</f>
        <v>104.77398523936664</v>
      </c>
    </row>
    <row r="54" spans="2:35" x14ac:dyDescent="0.25">
      <c r="B54" s="6" t="s">
        <v>6</v>
      </c>
      <c r="C54" s="7" t="s">
        <v>14</v>
      </c>
      <c r="D54" s="7" t="s">
        <v>14</v>
      </c>
      <c r="E54" s="7" t="s">
        <v>14</v>
      </c>
      <c r="F54" s="7">
        <v>8.4212158808932999E-2</v>
      </c>
      <c r="G54" s="7">
        <v>8.5855423363250555E-2</v>
      </c>
      <c r="H54" s="7" t="s">
        <v>14</v>
      </c>
      <c r="I54" s="7">
        <v>8.7742667229373295E-2</v>
      </c>
      <c r="K54" s="8">
        <v>66.53</v>
      </c>
      <c r="L54" s="9">
        <v>3.5306454505990891E-3</v>
      </c>
      <c r="N54" s="6" t="s">
        <v>6</v>
      </c>
      <c r="O54" s="27">
        <v>1006.0185995623639</v>
      </c>
      <c r="P54" s="27">
        <v>952.10623946037163</v>
      </c>
      <c r="Q54" s="27">
        <v>620.54014598540164</v>
      </c>
      <c r="R54" s="27">
        <v>847.00854700854529</v>
      </c>
      <c r="S54" s="27">
        <v>934.45151861736042</v>
      </c>
      <c r="T54" s="27" t="s">
        <v>14</v>
      </c>
      <c r="U54" s="27">
        <v>896.30967128058694</v>
      </c>
      <c r="V54" s="28"/>
      <c r="W54" s="8">
        <v>557.01000000000022</v>
      </c>
      <c r="X54" s="9">
        <v>7.9549969480209714E-3</v>
      </c>
      <c r="Z54" s="6" t="s">
        <v>6</v>
      </c>
      <c r="AA54" s="24" t="s">
        <v>14</v>
      </c>
      <c r="AB54" s="24" t="s">
        <v>14</v>
      </c>
      <c r="AC54" s="24" t="s">
        <v>14</v>
      </c>
      <c r="AD54" s="24">
        <v>71.328418273207205</v>
      </c>
      <c r="AE54" s="24">
        <v>80.227730743325893</v>
      </c>
      <c r="AF54" s="24" t="s">
        <v>14</v>
      </c>
      <c r="AG54" s="24">
        <v>78.644601221641508</v>
      </c>
      <c r="AI54" s="44"/>
    </row>
    <row r="55" spans="2:35" x14ac:dyDescent="0.25">
      <c r="B55" s="6" t="s">
        <v>7</v>
      </c>
      <c r="C55" s="7" t="s">
        <v>14</v>
      </c>
      <c r="D55" s="7" t="s">
        <v>14</v>
      </c>
      <c r="E55" s="7" t="s">
        <v>14</v>
      </c>
      <c r="F55" s="7">
        <v>6.6286528866714184E-2</v>
      </c>
      <c r="G55" s="7">
        <v>7.5844572038990518E-2</v>
      </c>
      <c r="H55" s="7" t="s">
        <v>14</v>
      </c>
      <c r="I55" s="7">
        <v>7.6086217447473986E-2</v>
      </c>
      <c r="K55" s="8">
        <v>33.569999999999993</v>
      </c>
      <c r="L55" s="9">
        <v>1.7815086092982323E-3</v>
      </c>
      <c r="N55" s="6" t="s">
        <v>7</v>
      </c>
      <c r="O55" s="27">
        <v>837.76008968609858</v>
      </c>
      <c r="P55" s="27">
        <v>1269.7446043165469</v>
      </c>
      <c r="Q55" s="27" t="s">
        <v>14</v>
      </c>
      <c r="R55" s="27">
        <v>794.79370754379693</v>
      </c>
      <c r="S55" s="27">
        <v>859.74918655097622</v>
      </c>
      <c r="T55" s="27" t="s">
        <v>14</v>
      </c>
      <c r="U55" s="27">
        <v>837.07191670542784</v>
      </c>
      <c r="V55" s="28"/>
      <c r="W55" s="8">
        <v>279.49</v>
      </c>
      <c r="X55" s="9">
        <v>3.9915658551953831E-3</v>
      </c>
      <c r="Z55" s="6" t="s">
        <v>7</v>
      </c>
      <c r="AA55" s="24" t="s">
        <v>14</v>
      </c>
      <c r="AB55" s="24" t="s">
        <v>14</v>
      </c>
      <c r="AC55" s="24" t="s">
        <v>14</v>
      </c>
      <c r="AD55" s="24">
        <v>52.684116038184683</v>
      </c>
      <c r="AE55" s="24">
        <v>65.207309114829016</v>
      </c>
      <c r="AF55" s="24" t="s">
        <v>14</v>
      </c>
      <c r="AG55" s="24">
        <v>63.689635873623011</v>
      </c>
      <c r="AI55" s="44"/>
    </row>
    <row r="56" spans="2:35" x14ac:dyDescent="0.25">
      <c r="B56" s="6" t="s">
        <v>8</v>
      </c>
      <c r="C56" s="7" t="s">
        <v>14</v>
      </c>
      <c r="D56" s="7" t="s">
        <v>14</v>
      </c>
      <c r="E56" s="7" t="s">
        <v>14</v>
      </c>
      <c r="F56" s="7" t="s">
        <v>14</v>
      </c>
      <c r="G56" s="7" t="s">
        <v>14</v>
      </c>
      <c r="H56" s="7" t="s">
        <v>14</v>
      </c>
      <c r="I56" s="7" t="s">
        <v>14</v>
      </c>
      <c r="K56" s="8">
        <v>9.3000000000000007</v>
      </c>
      <c r="L56" s="9">
        <v>4.9353679077967128E-4</v>
      </c>
      <c r="N56" s="6" t="s">
        <v>8</v>
      </c>
      <c r="O56" s="27">
        <v>700.19767441860472</v>
      </c>
      <c r="P56" s="27" t="s">
        <v>14</v>
      </c>
      <c r="Q56" s="27" t="s">
        <v>14</v>
      </c>
      <c r="R56" s="27">
        <v>777.36457357075972</v>
      </c>
      <c r="S56" s="27">
        <v>780.16716196136679</v>
      </c>
      <c r="T56" s="27" t="s">
        <v>14</v>
      </c>
      <c r="U56" s="27">
        <v>770.24437852837059</v>
      </c>
      <c r="V56" s="28"/>
      <c r="W56" s="8">
        <v>104.50999999999998</v>
      </c>
      <c r="X56" s="9">
        <v>1.4925705661256912E-3</v>
      </c>
      <c r="Z56" s="6" t="s">
        <v>8</v>
      </c>
      <c r="AA56" s="24" t="s">
        <v>14</v>
      </c>
      <c r="AB56" s="24" t="s">
        <v>14</v>
      </c>
      <c r="AC56" s="24" t="s">
        <v>14</v>
      </c>
      <c r="AD56" s="24" t="s">
        <v>14</v>
      </c>
      <c r="AE56" s="24" t="s">
        <v>14</v>
      </c>
      <c r="AF56" s="24" t="s">
        <v>14</v>
      </c>
      <c r="AG56" s="24" t="s">
        <v>14</v>
      </c>
      <c r="AI56" s="44">
        <f>SUMPRODUCT(K55:K57,AG55:AG57)/SUM(K55:K57)</f>
        <v>47.927843001065334</v>
      </c>
    </row>
    <row r="57" spans="2:35" x14ac:dyDescent="0.25">
      <c r="B57" s="6" t="s">
        <v>9</v>
      </c>
      <c r="C57" s="7" t="s">
        <v>14</v>
      </c>
      <c r="D57" s="7" t="s">
        <v>14</v>
      </c>
      <c r="E57" s="7" t="s">
        <v>14</v>
      </c>
      <c r="F57" s="7" t="s">
        <v>14</v>
      </c>
      <c r="G57" s="7" t="s">
        <v>14</v>
      </c>
      <c r="H57" s="7" t="s">
        <v>14</v>
      </c>
      <c r="I57" s="7" t="s">
        <v>14</v>
      </c>
      <c r="K57" s="8">
        <v>1.7400000000000002</v>
      </c>
      <c r="L57" s="9">
        <v>9.2339141500712689E-5</v>
      </c>
      <c r="N57" s="6" t="s">
        <v>9</v>
      </c>
      <c r="O57" s="27" t="s">
        <v>14</v>
      </c>
      <c r="P57" s="27" t="s">
        <v>14</v>
      </c>
      <c r="Q57" s="27" t="s">
        <v>14</v>
      </c>
      <c r="R57" s="27">
        <v>593.8523206751056</v>
      </c>
      <c r="S57" s="27" t="s">
        <v>14</v>
      </c>
      <c r="T57" s="27" t="s">
        <v>14</v>
      </c>
      <c r="U57" s="27">
        <v>719.01564722617354</v>
      </c>
      <c r="V57" s="28"/>
      <c r="W57" s="8">
        <v>21.090000000000007</v>
      </c>
      <c r="X57" s="9">
        <v>3.0119905501474351E-4</v>
      </c>
      <c r="Z57" s="6" t="s">
        <v>9</v>
      </c>
      <c r="AA57" s="24" t="s">
        <v>14</v>
      </c>
      <c r="AB57" s="24" t="s">
        <v>14</v>
      </c>
      <c r="AC57" s="24" t="s">
        <v>14</v>
      </c>
      <c r="AD57" s="24" t="s">
        <v>14</v>
      </c>
      <c r="AE57" s="24" t="s">
        <v>14</v>
      </c>
      <c r="AF57" s="24" t="s">
        <v>14</v>
      </c>
      <c r="AG57" s="24" t="s">
        <v>14</v>
      </c>
      <c r="AI57" s="44"/>
    </row>
    <row r="58" spans="2:35" x14ac:dyDescent="0.25">
      <c r="K58" s="11">
        <v>18843.580000000005</v>
      </c>
      <c r="L58" s="12">
        <v>1</v>
      </c>
      <c r="W58" s="11">
        <v>70020.139999999883</v>
      </c>
      <c r="X58" s="12">
        <v>1</v>
      </c>
    </row>
    <row r="59" spans="2:35" x14ac:dyDescent="0.25">
      <c r="B59" s="13" t="s">
        <v>28</v>
      </c>
      <c r="C59" s="14">
        <v>2684.1000000000013</v>
      </c>
      <c r="D59" s="14">
        <v>865.15000000000043</v>
      </c>
      <c r="E59" s="14">
        <v>410.49999999999994</v>
      </c>
      <c r="F59" s="14">
        <v>2681.3500000000026</v>
      </c>
      <c r="G59" s="14">
        <v>4976.9999999999955</v>
      </c>
      <c r="H59" s="14">
        <v>100.57999999999991</v>
      </c>
      <c r="I59" s="14">
        <v>11718.68</v>
      </c>
      <c r="N59" s="13" t="s">
        <v>28</v>
      </c>
      <c r="O59" s="14">
        <v>9857.1999999999898</v>
      </c>
      <c r="P59" s="14">
        <v>5320.399999999986</v>
      </c>
      <c r="Q59" s="14">
        <v>2178.65</v>
      </c>
      <c r="R59" s="14">
        <v>14403.349999999959</v>
      </c>
      <c r="S59" s="14">
        <v>11223.300000000003</v>
      </c>
      <c r="T59" s="14">
        <v>567.24000000000024</v>
      </c>
      <c r="U59" s="14">
        <v>43550.139999999934</v>
      </c>
    </row>
    <row r="60" spans="2:35" ht="30" customHeight="1" x14ac:dyDescent="0.25">
      <c r="B60" s="69" t="s">
        <v>50</v>
      </c>
      <c r="C60" s="14">
        <v>1874.700000000001</v>
      </c>
      <c r="D60" s="14">
        <v>607.20000000000027</v>
      </c>
      <c r="E60" s="14">
        <v>271.05000000000007</v>
      </c>
      <c r="F60" s="14">
        <v>1841.7500000000027</v>
      </c>
      <c r="G60" s="14">
        <v>2444.599999999999</v>
      </c>
      <c r="H60" s="14">
        <v>85.59999999999998</v>
      </c>
      <c r="I60" s="14">
        <v>7124.9000000000015</v>
      </c>
      <c r="N60" s="69" t="s">
        <v>50</v>
      </c>
      <c r="O60" s="14">
        <v>6227.0000000000045</v>
      </c>
      <c r="P60" s="14">
        <v>3340.3499999999976</v>
      </c>
      <c r="Q60" s="14">
        <v>1376.25</v>
      </c>
      <c r="R60" s="14">
        <v>8879.0999999999585</v>
      </c>
      <c r="S60" s="14">
        <v>6301.7600000000066</v>
      </c>
      <c r="T60" s="14">
        <v>345.54000000000008</v>
      </c>
      <c r="U60" s="14">
        <v>26469.999999999967</v>
      </c>
      <c r="Y60" s="32"/>
    </row>
    <row r="61" spans="2:35" x14ac:dyDescent="0.25">
      <c r="B61" s="63" t="s">
        <v>41</v>
      </c>
      <c r="C61" s="11">
        <v>4558.8000000000011</v>
      </c>
      <c r="D61" s="11">
        <v>1472.3500000000004</v>
      </c>
      <c r="E61" s="11">
        <v>681.55000000000018</v>
      </c>
      <c r="F61" s="11">
        <v>4523.100000000004</v>
      </c>
      <c r="G61" s="11">
        <v>7421.5999999999949</v>
      </c>
      <c r="H61" s="11">
        <v>186.17999999999989</v>
      </c>
      <c r="I61" s="11">
        <v>18843.580000000005</v>
      </c>
      <c r="N61" s="63" t="s">
        <v>41</v>
      </c>
      <c r="O61" s="11">
        <v>16084.199999999993</v>
      </c>
      <c r="P61" s="11">
        <v>8660.7499999999836</v>
      </c>
      <c r="Q61" s="11">
        <v>3554.8999999999987</v>
      </c>
      <c r="R61" s="11">
        <v>23282.449999999917</v>
      </c>
      <c r="S61" s="11">
        <v>17525.060000000009</v>
      </c>
      <c r="T61" s="11">
        <v>912.7800000000002</v>
      </c>
      <c r="U61" s="11">
        <v>70020.139999999883</v>
      </c>
      <c r="Y61" s="32"/>
    </row>
    <row r="62" spans="2:35" x14ac:dyDescent="0.25">
      <c r="N62" s="19"/>
      <c r="O62" s="20"/>
      <c r="P62" s="20"/>
      <c r="Q62" s="37" t="s">
        <v>45</v>
      </c>
      <c r="R62" s="20"/>
      <c r="S62" s="20"/>
      <c r="T62" s="20"/>
      <c r="U62" s="20"/>
      <c r="V62" s="20"/>
      <c r="W62" s="20"/>
      <c r="X62" s="20"/>
      <c r="Y62" s="20"/>
    </row>
    <row r="66" spans="2:35" ht="18.75" x14ac:dyDescent="0.3">
      <c r="B66" s="21" t="s">
        <v>46</v>
      </c>
      <c r="N66" s="41" t="s">
        <v>47</v>
      </c>
      <c r="O66" s="40"/>
      <c r="P66" s="40"/>
      <c r="Q66" s="40"/>
      <c r="R66" s="40"/>
      <c r="S66" s="40"/>
      <c r="T66" s="40"/>
      <c r="U66" s="40"/>
      <c r="V66" s="40"/>
      <c r="W66" s="40"/>
      <c r="X66" s="40"/>
      <c r="Y66" s="40"/>
      <c r="Z66" s="31" t="s">
        <v>35</v>
      </c>
      <c r="AA66" s="32"/>
      <c r="AB66" s="32"/>
      <c r="AC66" s="32"/>
      <c r="AD66" s="32"/>
      <c r="AE66" s="32"/>
      <c r="AF66" s="32"/>
      <c r="AG66" s="32"/>
    </row>
    <row r="67" spans="2:35" x14ac:dyDescent="0.25">
      <c r="Z67" s="33"/>
      <c r="AA67" s="34"/>
      <c r="AB67" s="34"/>
      <c r="AC67" s="34"/>
      <c r="AD67" s="34"/>
      <c r="AE67" s="34"/>
      <c r="AF67" s="34"/>
      <c r="AG67" s="34"/>
    </row>
    <row r="68" spans="2:35" x14ac:dyDescent="0.25">
      <c r="B68" s="1" t="s">
        <v>49</v>
      </c>
      <c r="C68" s="1" t="s">
        <v>42</v>
      </c>
      <c r="D68" s="1" t="s">
        <v>10</v>
      </c>
      <c r="E68" s="1" t="s">
        <v>21</v>
      </c>
      <c r="F68" s="1" t="s">
        <v>11</v>
      </c>
      <c r="G68" s="1" t="s">
        <v>12</v>
      </c>
      <c r="H68" s="1" t="s">
        <v>22</v>
      </c>
      <c r="I68" s="1" t="s">
        <v>23</v>
      </c>
      <c r="K68" s="1" t="s">
        <v>41</v>
      </c>
      <c r="L68" s="1" t="s">
        <v>27</v>
      </c>
      <c r="N68" s="1" t="s">
        <v>49</v>
      </c>
      <c r="O68" s="1" t="s">
        <v>42</v>
      </c>
      <c r="P68" s="22" t="s">
        <v>10</v>
      </c>
      <c r="Q68" s="22" t="s">
        <v>21</v>
      </c>
      <c r="R68" s="22" t="s">
        <v>11</v>
      </c>
      <c r="S68" s="22" t="s">
        <v>12</v>
      </c>
      <c r="T68" s="22" t="s">
        <v>22</v>
      </c>
      <c r="U68" s="22" t="s">
        <v>23</v>
      </c>
      <c r="W68" s="1" t="s">
        <v>41</v>
      </c>
      <c r="X68" s="1" t="s">
        <v>27</v>
      </c>
      <c r="Z68" s="1" t="s">
        <v>49</v>
      </c>
      <c r="AA68" s="1" t="s">
        <v>42</v>
      </c>
      <c r="AB68" s="22" t="s">
        <v>10</v>
      </c>
      <c r="AC68" s="22" t="s">
        <v>21</v>
      </c>
      <c r="AD68" s="22" t="s">
        <v>11</v>
      </c>
      <c r="AE68" s="22" t="s">
        <v>12</v>
      </c>
      <c r="AF68" s="22" t="s">
        <v>22</v>
      </c>
      <c r="AG68" s="22" t="s">
        <v>23</v>
      </c>
      <c r="AI68" s="22" t="s">
        <v>26</v>
      </c>
    </row>
    <row r="69" spans="2:35" x14ac:dyDescent="0.25">
      <c r="B69" s="2" t="s">
        <v>28</v>
      </c>
      <c r="C69" s="16">
        <v>8.36825776955315E-4</v>
      </c>
      <c r="D69" s="16" t="s">
        <v>14</v>
      </c>
      <c r="E69" s="16" t="s">
        <v>14</v>
      </c>
      <c r="F69" s="16">
        <v>6.3203975862734284E-4</v>
      </c>
      <c r="G69" s="16" t="s">
        <v>14</v>
      </c>
      <c r="H69" s="16" t="s">
        <v>14</v>
      </c>
      <c r="I69" s="16">
        <v>5.3919338438286884E-4</v>
      </c>
      <c r="K69" s="4">
        <v>47.559999999999995</v>
      </c>
      <c r="L69" s="5">
        <v>0.11420338576059551</v>
      </c>
      <c r="N69" s="2" t="s">
        <v>28</v>
      </c>
      <c r="O69" s="23">
        <v>1853.1146095717884</v>
      </c>
      <c r="P69" s="23">
        <v>1475.1420612813365</v>
      </c>
      <c r="Q69" s="23" t="s">
        <v>14</v>
      </c>
      <c r="R69" s="23">
        <v>1303.8334995014961</v>
      </c>
      <c r="S69" s="23">
        <v>983.97968936678603</v>
      </c>
      <c r="T69" s="23" t="s">
        <v>14</v>
      </c>
      <c r="U69" s="23">
        <v>1398.9249776075617</v>
      </c>
      <c r="V69" s="26"/>
      <c r="W69" s="4">
        <v>323.76999999999987</v>
      </c>
      <c r="X69" s="5">
        <v>0.11674876136765203</v>
      </c>
      <c r="Z69" s="2" t="s">
        <v>28</v>
      </c>
      <c r="AA69" s="23">
        <v>1.550734072942157</v>
      </c>
      <c r="AB69" s="23" t="s">
        <v>14</v>
      </c>
      <c r="AC69" s="23" t="s">
        <v>14</v>
      </c>
      <c r="AD69" s="23">
        <v>0.82407461031516938</v>
      </c>
      <c r="AE69" s="23" t="s">
        <v>14</v>
      </c>
      <c r="AF69" s="23" t="s">
        <v>14</v>
      </c>
      <c r="AG69" s="23">
        <v>0.75429109317395016</v>
      </c>
      <c r="AI69" s="23">
        <f>AG69</f>
        <v>0.75429109317395016</v>
      </c>
    </row>
    <row r="70" spans="2:35" x14ac:dyDescent="0.25">
      <c r="B70" s="6" t="s">
        <v>1</v>
      </c>
      <c r="C70" s="17" t="s">
        <v>14</v>
      </c>
      <c r="D70" s="17" t="s">
        <v>14</v>
      </c>
      <c r="E70" s="17" t="s">
        <v>14</v>
      </c>
      <c r="F70" s="17" t="s">
        <v>14</v>
      </c>
      <c r="G70" s="17" t="s">
        <v>14</v>
      </c>
      <c r="H70" s="17" t="s">
        <v>14</v>
      </c>
      <c r="I70" s="17">
        <v>7.2830425547893124E-4</v>
      </c>
      <c r="K70" s="8">
        <v>25.700000000000003</v>
      </c>
      <c r="L70" s="9">
        <v>6.1712090286949225E-2</v>
      </c>
      <c r="N70" s="6" t="s">
        <v>1</v>
      </c>
      <c r="O70" s="27">
        <v>2093.2886597938145</v>
      </c>
      <c r="P70" s="27">
        <v>1701.0304568527911</v>
      </c>
      <c r="Q70" s="27" t="s">
        <v>14</v>
      </c>
      <c r="R70" s="27">
        <v>1178.1700477326979</v>
      </c>
      <c r="S70" s="27">
        <v>1053.9237770193399</v>
      </c>
      <c r="T70" s="27" t="s">
        <v>14</v>
      </c>
      <c r="U70" s="27">
        <v>1431.4995591057632</v>
      </c>
      <c r="V70" s="28"/>
      <c r="W70" s="8">
        <v>192.78999999999994</v>
      </c>
      <c r="X70" s="9">
        <v>6.9518465898846818E-2</v>
      </c>
      <c r="Z70" s="6" t="s">
        <v>1</v>
      </c>
      <c r="AA70" s="24" t="s">
        <v>14</v>
      </c>
      <c r="AB70" s="24" t="s">
        <v>14</v>
      </c>
      <c r="AC70" s="24" t="s">
        <v>14</v>
      </c>
      <c r="AD70" s="24" t="s">
        <v>14</v>
      </c>
      <c r="AE70" s="24" t="s">
        <v>14</v>
      </c>
      <c r="AF70" s="24" t="s">
        <v>14</v>
      </c>
      <c r="AG70" s="24">
        <v>1.0425672206129413</v>
      </c>
      <c r="AI70" s="44"/>
    </row>
    <row r="71" spans="2:35" x14ac:dyDescent="0.25">
      <c r="B71" s="6" t="s">
        <v>2</v>
      </c>
      <c r="C71" s="17" t="s">
        <v>14</v>
      </c>
      <c r="D71" s="17" t="s">
        <v>14</v>
      </c>
      <c r="E71" s="17" t="s">
        <v>14</v>
      </c>
      <c r="F71" s="17" t="s">
        <v>14</v>
      </c>
      <c r="G71" s="17" t="s">
        <v>14</v>
      </c>
      <c r="H71" s="17" t="s">
        <v>14</v>
      </c>
      <c r="I71" s="17">
        <v>3.5718275305366348E-4</v>
      </c>
      <c r="K71" s="8">
        <v>10.039999999999999</v>
      </c>
      <c r="L71" s="9">
        <v>2.4108536438948253E-2</v>
      </c>
      <c r="N71" s="6" t="s">
        <v>2</v>
      </c>
      <c r="O71" s="27">
        <v>1988.6486486486474</v>
      </c>
      <c r="P71" s="27">
        <v>1397.9903381642507</v>
      </c>
      <c r="Q71" s="27" t="s">
        <v>14</v>
      </c>
      <c r="R71" s="27">
        <v>1381.0971223021586</v>
      </c>
      <c r="S71" s="27">
        <v>889.66156787762907</v>
      </c>
      <c r="T71" s="27" t="s">
        <v>14</v>
      </c>
      <c r="U71" s="27">
        <v>1451.8117190343323</v>
      </c>
      <c r="V71" s="28"/>
      <c r="W71" s="8">
        <v>82.429999999999993</v>
      </c>
      <c r="X71" s="9">
        <v>2.9723570434368716E-2</v>
      </c>
      <c r="Z71" s="6" t="s">
        <v>2</v>
      </c>
      <c r="AA71" s="24" t="s">
        <v>14</v>
      </c>
      <c r="AB71" s="24" t="s">
        <v>14</v>
      </c>
      <c r="AC71" s="24" t="s">
        <v>14</v>
      </c>
      <c r="AD71" s="24" t="s">
        <v>14</v>
      </c>
      <c r="AE71" s="24" t="s">
        <v>14</v>
      </c>
      <c r="AF71" s="24" t="s">
        <v>14</v>
      </c>
      <c r="AG71" s="24">
        <v>0.5185621067202546</v>
      </c>
      <c r="AI71" s="44">
        <f>SUMPRODUCT(K70:K72,AG70:AG72)/SUM(K70:K72)</f>
        <v>0.71429332859874894</v>
      </c>
    </row>
    <row r="72" spans="2:35" x14ac:dyDescent="0.25">
      <c r="B72" s="6" t="s">
        <v>3</v>
      </c>
      <c r="C72" s="17" t="s">
        <v>14</v>
      </c>
      <c r="D72" s="17" t="s">
        <v>14</v>
      </c>
      <c r="E72" s="17" t="s">
        <v>14</v>
      </c>
      <c r="F72" s="17" t="s">
        <v>14</v>
      </c>
      <c r="G72" s="17" t="s">
        <v>14</v>
      </c>
      <c r="H72" s="17" t="s">
        <v>14</v>
      </c>
      <c r="I72" s="17" t="s">
        <v>14</v>
      </c>
      <c r="K72" s="8">
        <v>9.06</v>
      </c>
      <c r="L72" s="9">
        <v>2.1755312762636574E-2</v>
      </c>
      <c r="N72" s="6" t="s">
        <v>3</v>
      </c>
      <c r="O72" s="27" t="s">
        <v>14</v>
      </c>
      <c r="P72" s="27" t="s">
        <v>14</v>
      </c>
      <c r="Q72" s="27" t="s">
        <v>14</v>
      </c>
      <c r="R72" s="27">
        <v>1560.565217391304</v>
      </c>
      <c r="S72" s="27" t="s">
        <v>14</v>
      </c>
      <c r="T72" s="27" t="s">
        <v>14</v>
      </c>
      <c r="U72" s="27">
        <v>1133.6785616250343</v>
      </c>
      <c r="V72" s="28"/>
      <c r="W72" s="8">
        <v>36.43</v>
      </c>
      <c r="X72" s="9">
        <v>1.3136354129856271E-2</v>
      </c>
      <c r="Z72" s="6" t="s">
        <v>3</v>
      </c>
      <c r="AA72" s="24" t="s">
        <v>14</v>
      </c>
      <c r="AB72" s="24" t="s">
        <v>14</v>
      </c>
      <c r="AC72" s="24" t="s">
        <v>14</v>
      </c>
      <c r="AD72" s="24" t="s">
        <v>14</v>
      </c>
      <c r="AE72" s="24" t="s">
        <v>14</v>
      </c>
      <c r="AF72" s="24" t="s">
        <v>14</v>
      </c>
      <c r="AG72" s="24" t="s">
        <v>14</v>
      </c>
      <c r="AI72" s="44"/>
    </row>
    <row r="73" spans="2:35" x14ac:dyDescent="0.25">
      <c r="B73" s="6" t="s">
        <v>4</v>
      </c>
      <c r="C73" s="17" t="s">
        <v>14</v>
      </c>
      <c r="D73" s="17" t="s">
        <v>14</v>
      </c>
      <c r="E73" s="17" t="s">
        <v>14</v>
      </c>
      <c r="F73" s="17" t="s">
        <v>14</v>
      </c>
      <c r="G73" s="17" t="s">
        <v>14</v>
      </c>
      <c r="H73" s="17" t="s">
        <v>14</v>
      </c>
      <c r="I73" s="17" t="s">
        <v>14</v>
      </c>
      <c r="K73" s="8">
        <v>2.4</v>
      </c>
      <c r="L73" s="9">
        <v>5.7629967583143231E-3</v>
      </c>
      <c r="N73" s="6" t="s">
        <v>4</v>
      </c>
      <c r="O73" s="27" t="s">
        <v>14</v>
      </c>
      <c r="P73" s="27" t="s">
        <v>14</v>
      </c>
      <c r="Q73" s="27" t="s">
        <v>14</v>
      </c>
      <c r="R73" s="27" t="s">
        <v>14</v>
      </c>
      <c r="S73" s="27" t="s">
        <v>14</v>
      </c>
      <c r="T73" s="27" t="s">
        <v>14</v>
      </c>
      <c r="U73" s="27" t="s">
        <v>14</v>
      </c>
      <c r="V73" s="28"/>
      <c r="W73" s="8">
        <v>9.3899999999999988</v>
      </c>
      <c r="X73" s="9">
        <v>3.3859556760733015E-3</v>
      </c>
      <c r="Z73" s="6" t="s">
        <v>4</v>
      </c>
      <c r="AA73" s="24" t="s">
        <v>14</v>
      </c>
      <c r="AB73" s="24" t="s">
        <v>14</v>
      </c>
      <c r="AC73" s="24" t="s">
        <v>14</v>
      </c>
      <c r="AD73" s="24" t="s">
        <v>14</v>
      </c>
      <c r="AE73" s="24" t="s">
        <v>14</v>
      </c>
      <c r="AF73" s="24" t="s">
        <v>14</v>
      </c>
      <c r="AG73" s="24" t="s">
        <v>14</v>
      </c>
      <c r="AI73" s="44"/>
    </row>
    <row r="74" spans="2:35" x14ac:dyDescent="0.25">
      <c r="B74" s="6" t="s">
        <v>5</v>
      </c>
      <c r="C74" s="17" t="s">
        <v>14</v>
      </c>
      <c r="D74" s="17" t="s">
        <v>14</v>
      </c>
      <c r="E74" s="17" t="s">
        <v>14</v>
      </c>
      <c r="F74" s="17" t="s">
        <v>14</v>
      </c>
      <c r="G74" s="17" t="s">
        <v>14</v>
      </c>
      <c r="H74" s="17" t="s">
        <v>14</v>
      </c>
      <c r="I74" s="17" t="s">
        <v>14</v>
      </c>
      <c r="K74" s="8">
        <v>0.16</v>
      </c>
      <c r="L74" s="9">
        <v>3.8419978388762159E-4</v>
      </c>
      <c r="N74" s="6" t="s">
        <v>5</v>
      </c>
      <c r="O74" s="27" t="s">
        <v>14</v>
      </c>
      <c r="P74" s="27" t="s">
        <v>14</v>
      </c>
      <c r="Q74" s="27" t="s">
        <v>14</v>
      </c>
      <c r="R74" s="27" t="s">
        <v>14</v>
      </c>
      <c r="S74" s="27" t="s">
        <v>14</v>
      </c>
      <c r="T74" s="27" t="s">
        <v>14</v>
      </c>
      <c r="U74" s="27" t="s">
        <v>14</v>
      </c>
      <c r="V74" s="28"/>
      <c r="W74" s="8">
        <v>1.7100000000000004</v>
      </c>
      <c r="X74" s="9">
        <v>6.1661173653731072E-4</v>
      </c>
      <c r="Z74" s="6" t="s">
        <v>5</v>
      </c>
      <c r="AA74" s="24" t="s">
        <v>14</v>
      </c>
      <c r="AB74" s="24" t="s">
        <v>14</v>
      </c>
      <c r="AC74" s="24" t="s">
        <v>14</v>
      </c>
      <c r="AD74" s="24" t="s">
        <v>14</v>
      </c>
      <c r="AE74" s="24" t="s">
        <v>14</v>
      </c>
      <c r="AF74" s="24" t="s">
        <v>14</v>
      </c>
      <c r="AG74" s="24" t="s">
        <v>14</v>
      </c>
      <c r="AI74" s="44">
        <f>SUMPRODUCT(K73:K75,AG73:AG75)/SUM(K73:K75)</f>
        <v>0</v>
      </c>
    </row>
    <row r="75" spans="2:35" x14ac:dyDescent="0.25">
      <c r="B75" s="6" t="s">
        <v>6</v>
      </c>
      <c r="C75" s="17" t="s">
        <v>14</v>
      </c>
      <c r="D75" s="17" t="s">
        <v>14</v>
      </c>
      <c r="E75" s="17" t="s">
        <v>14</v>
      </c>
      <c r="F75" s="17" t="s">
        <v>14</v>
      </c>
      <c r="G75" s="17" t="s">
        <v>14</v>
      </c>
      <c r="H75" s="17" t="s">
        <v>14</v>
      </c>
      <c r="I75" s="17" t="s">
        <v>14</v>
      </c>
      <c r="K75" s="8">
        <v>0.15000000000000002</v>
      </c>
      <c r="L75" s="9">
        <v>3.601872973946453E-4</v>
      </c>
      <c r="N75" s="6" t="s">
        <v>6</v>
      </c>
      <c r="O75" s="27" t="s">
        <v>14</v>
      </c>
      <c r="P75" s="27" t="s">
        <v>14</v>
      </c>
      <c r="Q75" s="27" t="s">
        <v>14</v>
      </c>
      <c r="R75" s="27" t="s">
        <v>14</v>
      </c>
      <c r="S75" s="27" t="s">
        <v>14</v>
      </c>
      <c r="T75" s="27" t="s">
        <v>14</v>
      </c>
      <c r="U75" s="27" t="s">
        <v>14</v>
      </c>
      <c r="V75" s="28"/>
      <c r="W75" s="8">
        <v>0.47</v>
      </c>
      <c r="X75" s="9">
        <v>1.6947807963306195E-4</v>
      </c>
      <c r="Z75" s="6" t="s">
        <v>6</v>
      </c>
      <c r="AA75" s="24" t="s">
        <v>14</v>
      </c>
      <c r="AB75" s="24" t="s">
        <v>14</v>
      </c>
      <c r="AC75" s="24" t="s">
        <v>14</v>
      </c>
      <c r="AD75" s="24" t="s">
        <v>14</v>
      </c>
      <c r="AE75" s="24" t="s">
        <v>14</v>
      </c>
      <c r="AF75" s="24" t="s">
        <v>14</v>
      </c>
      <c r="AG75" s="24" t="s">
        <v>14</v>
      </c>
      <c r="AI75" s="44"/>
    </row>
    <row r="76" spans="2:35" x14ac:dyDescent="0.25">
      <c r="B76" s="6" t="s">
        <v>7</v>
      </c>
      <c r="C76" s="17" t="s">
        <v>14</v>
      </c>
      <c r="D76" s="17" t="s">
        <v>14</v>
      </c>
      <c r="E76" s="17" t="s">
        <v>14</v>
      </c>
      <c r="F76" s="17" t="s">
        <v>14</v>
      </c>
      <c r="G76" s="17" t="s">
        <v>14</v>
      </c>
      <c r="H76" s="17" t="s">
        <v>14</v>
      </c>
      <c r="I76" s="17" t="s">
        <v>14</v>
      </c>
      <c r="K76" s="8">
        <v>0.05</v>
      </c>
      <c r="L76" s="9">
        <v>1.2006243246488175E-4</v>
      </c>
      <c r="N76" s="6" t="s">
        <v>7</v>
      </c>
      <c r="O76" s="27" t="s">
        <v>14</v>
      </c>
      <c r="P76" s="27" t="s">
        <v>14</v>
      </c>
      <c r="Q76" s="27" t="s">
        <v>14</v>
      </c>
      <c r="R76" s="27" t="s">
        <v>14</v>
      </c>
      <c r="S76" s="27" t="s">
        <v>14</v>
      </c>
      <c r="T76" s="27" t="s">
        <v>14</v>
      </c>
      <c r="U76" s="27" t="s">
        <v>14</v>
      </c>
      <c r="V76" s="28"/>
      <c r="W76" s="8">
        <v>0.4</v>
      </c>
      <c r="X76" s="9">
        <v>1.4423666351749955E-4</v>
      </c>
      <c r="Z76" s="6" t="s">
        <v>7</v>
      </c>
      <c r="AA76" s="24" t="s">
        <v>14</v>
      </c>
      <c r="AB76" s="24" t="s">
        <v>14</v>
      </c>
      <c r="AC76" s="24" t="s">
        <v>14</v>
      </c>
      <c r="AD76" s="24" t="s">
        <v>14</v>
      </c>
      <c r="AE76" s="24" t="s">
        <v>14</v>
      </c>
      <c r="AF76" s="24" t="s">
        <v>14</v>
      </c>
      <c r="AG76" s="24" t="s">
        <v>14</v>
      </c>
      <c r="AI76" s="44"/>
    </row>
    <row r="77" spans="2:35" x14ac:dyDescent="0.25">
      <c r="B77" s="6" t="s">
        <v>8</v>
      </c>
      <c r="C77" s="17" t="s">
        <v>14</v>
      </c>
      <c r="D77" s="17" t="s">
        <v>14</v>
      </c>
      <c r="E77" s="17" t="s">
        <v>14</v>
      </c>
      <c r="F77" s="17" t="s">
        <v>14</v>
      </c>
      <c r="G77" s="17" t="s">
        <v>14</v>
      </c>
      <c r="H77" s="17" t="s">
        <v>14</v>
      </c>
      <c r="I77" s="17" t="s">
        <v>14</v>
      </c>
      <c r="K77" s="8">
        <v>0</v>
      </c>
      <c r="L77" s="9">
        <v>0</v>
      </c>
      <c r="N77" s="6" t="s">
        <v>8</v>
      </c>
      <c r="O77" s="27" t="s">
        <v>14</v>
      </c>
      <c r="P77" s="27" t="s">
        <v>14</v>
      </c>
      <c r="Q77" s="27" t="s">
        <v>14</v>
      </c>
      <c r="R77" s="27" t="s">
        <v>14</v>
      </c>
      <c r="S77" s="27" t="s">
        <v>14</v>
      </c>
      <c r="T77" s="27" t="s">
        <v>14</v>
      </c>
      <c r="U77" s="27" t="s">
        <v>14</v>
      </c>
      <c r="V77" s="28"/>
      <c r="W77" s="8">
        <v>0.15000000000000002</v>
      </c>
      <c r="X77" s="9">
        <v>5.4088748819062341E-5</v>
      </c>
      <c r="Z77" s="6" t="s">
        <v>8</v>
      </c>
      <c r="AA77" s="24" t="s">
        <v>14</v>
      </c>
      <c r="AB77" s="24" t="s">
        <v>14</v>
      </c>
      <c r="AC77" s="24" t="s">
        <v>14</v>
      </c>
      <c r="AD77" s="24" t="s">
        <v>14</v>
      </c>
      <c r="AE77" s="24" t="s">
        <v>14</v>
      </c>
      <c r="AF77" s="24" t="s">
        <v>14</v>
      </c>
      <c r="AG77" s="24" t="s">
        <v>14</v>
      </c>
      <c r="AI77" s="44">
        <f>SUMPRODUCT(K76:K78,AG76:AG78)/SUM(K76:K78)</f>
        <v>0</v>
      </c>
    </row>
    <row r="78" spans="2:35" x14ac:dyDescent="0.25">
      <c r="B78" s="6" t="s">
        <v>9</v>
      </c>
      <c r="C78" s="17" t="s">
        <v>14</v>
      </c>
      <c r="D78" s="17" t="s">
        <v>14</v>
      </c>
      <c r="E78" s="17" t="s">
        <v>14</v>
      </c>
      <c r="F78" s="17" t="s">
        <v>14</v>
      </c>
      <c r="G78" s="17" t="s">
        <v>14</v>
      </c>
      <c r="H78" s="17" t="s">
        <v>14</v>
      </c>
      <c r="I78" s="17" t="s">
        <v>14</v>
      </c>
      <c r="K78" s="8">
        <v>0</v>
      </c>
      <c r="L78" s="9">
        <v>0</v>
      </c>
      <c r="N78" s="6" t="s">
        <v>9</v>
      </c>
      <c r="O78" s="27" t="s">
        <v>14</v>
      </c>
      <c r="P78" s="27" t="s">
        <v>14</v>
      </c>
      <c r="Q78" s="27" t="s">
        <v>14</v>
      </c>
      <c r="R78" s="27" t="s">
        <v>14</v>
      </c>
      <c r="S78" s="27" t="s">
        <v>14</v>
      </c>
      <c r="T78" s="27" t="s">
        <v>14</v>
      </c>
      <c r="U78" s="27" t="s">
        <v>14</v>
      </c>
      <c r="V78" s="28"/>
      <c r="W78" s="8">
        <v>0</v>
      </c>
      <c r="X78" s="9">
        <v>0</v>
      </c>
      <c r="Z78" s="6" t="s">
        <v>9</v>
      </c>
      <c r="AA78" s="24" t="s">
        <v>14</v>
      </c>
      <c r="AB78" s="24" t="s">
        <v>14</v>
      </c>
      <c r="AC78" s="24" t="s">
        <v>14</v>
      </c>
      <c r="AD78" s="24" t="s">
        <v>14</v>
      </c>
      <c r="AE78" s="24" t="s">
        <v>14</v>
      </c>
      <c r="AF78" s="24" t="s">
        <v>14</v>
      </c>
      <c r="AG78" s="24" t="s">
        <v>14</v>
      </c>
      <c r="AI78" s="44"/>
    </row>
    <row r="79" spans="2:35" ht="28.5" customHeight="1" x14ac:dyDescent="0.25">
      <c r="B79" s="78" t="s">
        <v>50</v>
      </c>
      <c r="C79" s="16">
        <v>9.8143520465810638E-3</v>
      </c>
      <c r="D79" s="16">
        <v>9.0609816769167233E-3</v>
      </c>
      <c r="E79" s="16">
        <v>1.0861438777205516E-2</v>
      </c>
      <c r="F79" s="16">
        <v>4.1465676627299433E-3</v>
      </c>
      <c r="G79" s="16">
        <v>3.0478728291831276E-3</v>
      </c>
      <c r="H79" s="16">
        <v>1.2710913939635624E-2</v>
      </c>
      <c r="I79" s="16">
        <v>5.505643400153068E-3</v>
      </c>
      <c r="K79" s="4">
        <v>368.88999999999993</v>
      </c>
      <c r="L79" s="5">
        <v>0.88579661423940437</v>
      </c>
      <c r="N79" s="78" t="s">
        <v>50</v>
      </c>
      <c r="O79" s="23">
        <v>1667.6592835657639</v>
      </c>
      <c r="P79" s="23">
        <v>1797.7969498137948</v>
      </c>
      <c r="Q79" s="23">
        <v>1362.5482330468001</v>
      </c>
      <c r="R79" s="23">
        <v>1515.9363140854884</v>
      </c>
      <c r="S79" s="23">
        <v>1394.5537351174801</v>
      </c>
      <c r="T79" s="23">
        <v>1501.6205059920098</v>
      </c>
      <c r="U79" s="23">
        <v>1542.1215170752621</v>
      </c>
      <c r="V79" s="26"/>
      <c r="W79" s="4">
        <v>2449.4499999999994</v>
      </c>
      <c r="X79" s="5">
        <v>0.88325123863234789</v>
      </c>
      <c r="Z79" s="78" t="s">
        <v>50</v>
      </c>
      <c r="AA79" s="23">
        <v>16.366995302663565</v>
      </c>
      <c r="AB79" s="23">
        <v>16.289805221079568</v>
      </c>
      <c r="AC79" s="23">
        <v>14.799234214227374</v>
      </c>
      <c r="AD79" s="23">
        <v>6.2859324987449092</v>
      </c>
      <c r="AE79" s="23">
        <v>4.2504224381004123</v>
      </c>
      <c r="AF79" s="23">
        <v>19.086969021656536</v>
      </c>
      <c r="AG79" s="23">
        <v>8.4903711527194528</v>
      </c>
      <c r="AI79" s="23">
        <f>AG79</f>
        <v>8.4903711527194528</v>
      </c>
    </row>
    <row r="80" spans="2:35" x14ac:dyDescent="0.25">
      <c r="B80" s="6" t="s">
        <v>1</v>
      </c>
      <c r="C80" s="17">
        <v>1.9144653054517079E-2</v>
      </c>
      <c r="D80" s="17">
        <v>1.447835344215756E-2</v>
      </c>
      <c r="E80" s="17">
        <v>2.5811397904421152E-2</v>
      </c>
      <c r="F80" s="17">
        <v>7.062648493184949E-3</v>
      </c>
      <c r="G80" s="17">
        <v>5.3027841199235239E-3</v>
      </c>
      <c r="H80" s="17" t="s">
        <v>14</v>
      </c>
      <c r="I80" s="17">
        <v>1.0042228118238735E-2</v>
      </c>
      <c r="K80" s="8">
        <v>278.95</v>
      </c>
      <c r="L80" s="9">
        <v>0.66982831072157523</v>
      </c>
      <c r="N80" s="6" t="s">
        <v>1</v>
      </c>
      <c r="O80" s="27">
        <v>1728.5130792227196</v>
      </c>
      <c r="P80" s="27">
        <v>1833.025736146531</v>
      </c>
      <c r="Q80" s="27">
        <v>1410.493544356518</v>
      </c>
      <c r="R80" s="27">
        <v>1549.1021403413718</v>
      </c>
      <c r="S80" s="27">
        <v>1418.6730677236387</v>
      </c>
      <c r="T80" s="27">
        <v>1525.3109346365291</v>
      </c>
      <c r="U80" s="27">
        <v>1578.0784736287778</v>
      </c>
      <c r="V80" s="28"/>
      <c r="W80" s="8">
        <v>1851.4499999999996</v>
      </c>
      <c r="X80" s="9">
        <v>0.66761742667368618</v>
      </c>
      <c r="Z80" s="6" t="s">
        <v>1</v>
      </c>
      <c r="AA80" s="24">
        <v>33.091783201913962</v>
      </c>
      <c r="AB80" s="24">
        <v>26.539194476500523</v>
      </c>
      <c r="AC80" s="24">
        <v>36.406810115003395</v>
      </c>
      <c r="AD80" s="24">
        <v>10.940763897271568</v>
      </c>
      <c r="AE80" s="24">
        <v>7.5229170148881011</v>
      </c>
      <c r="AF80" s="24" t="s">
        <v>14</v>
      </c>
      <c r="AG80" s="24">
        <v>15.847424020662176</v>
      </c>
      <c r="AI80" s="44"/>
    </row>
    <row r="81" spans="2:35" x14ac:dyDescent="0.25">
      <c r="B81" s="6" t="s">
        <v>2</v>
      </c>
      <c r="C81" s="17">
        <v>5.1028297510437607E-3</v>
      </c>
      <c r="D81" s="17">
        <v>7.7683134582623515E-3</v>
      </c>
      <c r="E81" s="17" t="s">
        <v>14</v>
      </c>
      <c r="F81" s="17">
        <v>2.6897438896035545E-3</v>
      </c>
      <c r="G81" s="17">
        <v>1.9522455267211758E-3</v>
      </c>
      <c r="H81" s="17" t="s">
        <v>14</v>
      </c>
      <c r="I81" s="17">
        <v>3.2098301755099381E-3</v>
      </c>
      <c r="K81" s="8">
        <v>68.200000000000017</v>
      </c>
      <c r="L81" s="9">
        <v>0.16376515788209875</v>
      </c>
      <c r="N81" s="6" t="s">
        <v>2</v>
      </c>
      <c r="O81" s="27">
        <v>1513.3960784313731</v>
      </c>
      <c r="P81" s="27">
        <v>1701.0287206266328</v>
      </c>
      <c r="Q81" s="27">
        <v>1211.3393665158371</v>
      </c>
      <c r="R81" s="27">
        <v>1432.0228992026157</v>
      </c>
      <c r="S81" s="27">
        <v>1263.1263672999421</v>
      </c>
      <c r="T81" s="27" t="s">
        <v>14</v>
      </c>
      <c r="U81" s="27">
        <v>1433.8688403870144</v>
      </c>
      <c r="V81" s="28"/>
      <c r="W81" s="8">
        <v>488.87000000000023</v>
      </c>
      <c r="X81" s="9">
        <v>0.1762824442345001</v>
      </c>
      <c r="Z81" s="6" t="s">
        <v>2</v>
      </c>
      <c r="AA81" s="24">
        <v>7.7226025341325677</v>
      </c>
      <c r="AB81" s="24">
        <v>13.21412430333466</v>
      </c>
      <c r="AC81" s="24" t="s">
        <v>14</v>
      </c>
      <c r="AD81" s="24">
        <v>3.8517748429026026</v>
      </c>
      <c r="AE81" s="24">
        <v>2.465932800244881</v>
      </c>
      <c r="AF81" s="24" t="s">
        <v>14</v>
      </c>
      <c r="AG81" s="24">
        <v>4.6024754715976819</v>
      </c>
      <c r="AI81" s="44">
        <f>SUMPRODUCT(K80:K82,AG80:AG82)/SUM(K80:K82)</f>
        <v>13.03647045614208</v>
      </c>
    </row>
    <row r="82" spans="2:35" x14ac:dyDescent="0.25">
      <c r="B82" s="6" t="s">
        <v>3</v>
      </c>
      <c r="C82" s="17" t="s">
        <v>14</v>
      </c>
      <c r="D82" s="17" t="s">
        <v>14</v>
      </c>
      <c r="E82" s="17" t="s">
        <v>14</v>
      </c>
      <c r="F82" s="17">
        <v>2.299404564669497E-3</v>
      </c>
      <c r="G82" s="17" t="s">
        <v>14</v>
      </c>
      <c r="H82" s="17" t="s">
        <v>14</v>
      </c>
      <c r="I82" s="17">
        <v>1.5294771968854277E-3</v>
      </c>
      <c r="K82" s="8">
        <v>19.139999999999997</v>
      </c>
      <c r="L82" s="9">
        <v>4.5959899147556722E-2</v>
      </c>
      <c r="N82" s="6" t="s">
        <v>3</v>
      </c>
      <c r="O82" s="27">
        <v>1549.7202380952381</v>
      </c>
      <c r="P82" s="27" t="s">
        <v>14</v>
      </c>
      <c r="Q82" s="27" t="s">
        <v>14</v>
      </c>
      <c r="R82" s="27">
        <v>1340.957142857143</v>
      </c>
      <c r="S82" s="27">
        <v>1097.4408783783783</v>
      </c>
      <c r="T82" s="27" t="s">
        <v>14</v>
      </c>
      <c r="U82" s="27">
        <v>1386.9214052471566</v>
      </c>
      <c r="V82" s="28"/>
      <c r="W82" s="8">
        <v>88.81</v>
      </c>
      <c r="X82" s="9">
        <v>3.2024145217472835E-2</v>
      </c>
      <c r="Z82" s="6" t="s">
        <v>3</v>
      </c>
      <c r="AA82" s="24" t="s">
        <v>14</v>
      </c>
      <c r="AB82" s="24" t="s">
        <v>14</v>
      </c>
      <c r="AC82" s="24" t="s">
        <v>14</v>
      </c>
      <c r="AD82" s="24">
        <v>3.0834029753118815</v>
      </c>
      <c r="AE82" s="24" t="s">
        <v>14</v>
      </c>
      <c r="AF82" s="24" t="s">
        <v>14</v>
      </c>
      <c r="AG82" s="24">
        <v>2.1212646631978194</v>
      </c>
      <c r="AI82" s="44"/>
    </row>
    <row r="83" spans="2:35" x14ac:dyDescent="0.25">
      <c r="B83" s="6" t="s">
        <v>4</v>
      </c>
      <c r="C83" s="17" t="s">
        <v>14</v>
      </c>
      <c r="D83" s="17" t="s">
        <v>14</v>
      </c>
      <c r="E83" s="17" t="s">
        <v>14</v>
      </c>
      <c r="F83" s="17" t="s">
        <v>14</v>
      </c>
      <c r="G83" s="17" t="s">
        <v>14</v>
      </c>
      <c r="H83" s="17" t="s">
        <v>14</v>
      </c>
      <c r="I83" s="17" t="s">
        <v>14</v>
      </c>
      <c r="K83" s="8">
        <v>2.21</v>
      </c>
      <c r="L83" s="9">
        <v>5.3067595149477731E-3</v>
      </c>
      <c r="N83" s="6" t="s">
        <v>4</v>
      </c>
      <c r="O83" s="27" t="s">
        <v>14</v>
      </c>
      <c r="P83" s="27" t="s">
        <v>14</v>
      </c>
      <c r="Q83" s="27" t="s">
        <v>14</v>
      </c>
      <c r="R83" s="27" t="s">
        <v>14</v>
      </c>
      <c r="S83" s="27" t="s">
        <v>14</v>
      </c>
      <c r="T83" s="27" t="s">
        <v>14</v>
      </c>
      <c r="U83" s="27">
        <v>1573.8787015945331</v>
      </c>
      <c r="V83" s="28"/>
      <c r="W83" s="8">
        <v>17.560000000000002</v>
      </c>
      <c r="X83" s="9">
        <v>6.3319895284182307E-3</v>
      </c>
      <c r="Z83" s="6" t="s">
        <v>4</v>
      </c>
      <c r="AA83" s="24" t="s">
        <v>14</v>
      </c>
      <c r="AB83" s="24" t="s">
        <v>14</v>
      </c>
      <c r="AC83" s="24" t="s">
        <v>14</v>
      </c>
      <c r="AD83" s="24" t="s">
        <v>14</v>
      </c>
      <c r="AE83" s="24" t="s">
        <v>14</v>
      </c>
      <c r="AF83" s="24" t="s">
        <v>14</v>
      </c>
      <c r="AG83" s="24" t="s">
        <v>14</v>
      </c>
      <c r="AI83" s="44"/>
    </row>
    <row r="84" spans="2:35" x14ac:dyDescent="0.25">
      <c r="B84" s="6" t="s">
        <v>5</v>
      </c>
      <c r="C84" s="17" t="s">
        <v>14</v>
      </c>
      <c r="D84" s="17" t="s">
        <v>14</v>
      </c>
      <c r="E84" s="17" t="s">
        <v>14</v>
      </c>
      <c r="F84" s="17" t="s">
        <v>14</v>
      </c>
      <c r="G84" s="17" t="s">
        <v>14</v>
      </c>
      <c r="H84" s="17" t="s">
        <v>14</v>
      </c>
      <c r="I84" s="17" t="s">
        <v>14</v>
      </c>
      <c r="K84" s="8">
        <v>0.27</v>
      </c>
      <c r="L84" s="9">
        <v>6.4833713531036146E-4</v>
      </c>
      <c r="N84" s="6" t="s">
        <v>5</v>
      </c>
      <c r="O84" s="27" t="s">
        <v>14</v>
      </c>
      <c r="P84" s="27" t="s">
        <v>14</v>
      </c>
      <c r="Q84" s="27" t="s">
        <v>14</v>
      </c>
      <c r="R84" s="27" t="s">
        <v>14</v>
      </c>
      <c r="S84" s="27" t="s">
        <v>14</v>
      </c>
      <c r="T84" s="27" t="s">
        <v>14</v>
      </c>
      <c r="U84" s="27" t="s">
        <v>14</v>
      </c>
      <c r="V84" s="28"/>
      <c r="W84" s="8">
        <v>1.8900000000000003</v>
      </c>
      <c r="X84" s="9">
        <v>6.8151823512018546E-4</v>
      </c>
      <c r="Z84" s="6" t="s">
        <v>5</v>
      </c>
      <c r="AA84" s="24" t="s">
        <v>14</v>
      </c>
      <c r="AB84" s="24" t="s">
        <v>14</v>
      </c>
      <c r="AC84" s="24" t="s">
        <v>14</v>
      </c>
      <c r="AD84" s="24" t="s">
        <v>14</v>
      </c>
      <c r="AE84" s="24" t="s">
        <v>14</v>
      </c>
      <c r="AF84" s="24" t="s">
        <v>14</v>
      </c>
      <c r="AG84" s="24" t="s">
        <v>14</v>
      </c>
      <c r="AI84" s="44">
        <f>SUMPRODUCT(K83:K85,AG83:AG85)/SUM(K83:K85)</f>
        <v>0</v>
      </c>
    </row>
    <row r="85" spans="2:35" x14ac:dyDescent="0.25">
      <c r="B85" s="6" t="s">
        <v>6</v>
      </c>
      <c r="C85" s="17" t="s">
        <v>14</v>
      </c>
      <c r="D85" s="17" t="s">
        <v>14</v>
      </c>
      <c r="E85" s="17" t="s">
        <v>14</v>
      </c>
      <c r="F85" s="17" t="s">
        <v>14</v>
      </c>
      <c r="G85" s="17" t="s">
        <v>14</v>
      </c>
      <c r="H85" s="17" t="s">
        <v>14</v>
      </c>
      <c r="I85" s="17" t="s">
        <v>14</v>
      </c>
      <c r="K85" s="8">
        <v>0.06</v>
      </c>
      <c r="L85" s="9">
        <v>1.4407491895785808E-4</v>
      </c>
      <c r="N85" s="6" t="s">
        <v>6</v>
      </c>
      <c r="O85" s="27" t="s">
        <v>14</v>
      </c>
      <c r="P85" s="27" t="s">
        <v>14</v>
      </c>
      <c r="Q85" s="27" t="s">
        <v>14</v>
      </c>
      <c r="R85" s="27" t="s">
        <v>14</v>
      </c>
      <c r="S85" s="27" t="s">
        <v>14</v>
      </c>
      <c r="T85" s="27" t="s">
        <v>14</v>
      </c>
      <c r="U85" s="27" t="s">
        <v>14</v>
      </c>
      <c r="V85" s="28"/>
      <c r="W85" s="8">
        <v>0.41000000000000003</v>
      </c>
      <c r="X85" s="9">
        <v>1.4784258010543705E-4</v>
      </c>
      <c r="Z85" s="6" t="s">
        <v>6</v>
      </c>
      <c r="AA85" s="24" t="s">
        <v>14</v>
      </c>
      <c r="AB85" s="24" t="s">
        <v>14</v>
      </c>
      <c r="AC85" s="24" t="s">
        <v>14</v>
      </c>
      <c r="AD85" s="24" t="s">
        <v>14</v>
      </c>
      <c r="AE85" s="24" t="s">
        <v>14</v>
      </c>
      <c r="AF85" s="24" t="s">
        <v>14</v>
      </c>
      <c r="AG85" s="24" t="s">
        <v>14</v>
      </c>
      <c r="AI85" s="44"/>
    </row>
    <row r="86" spans="2:35" x14ac:dyDescent="0.25">
      <c r="B86" s="6" t="s">
        <v>7</v>
      </c>
      <c r="C86" s="17" t="s">
        <v>14</v>
      </c>
      <c r="D86" s="17" t="s">
        <v>14</v>
      </c>
      <c r="E86" s="17" t="s">
        <v>14</v>
      </c>
      <c r="F86" s="17" t="s">
        <v>14</v>
      </c>
      <c r="G86" s="17" t="s">
        <v>14</v>
      </c>
      <c r="H86" s="17" t="s">
        <v>14</v>
      </c>
      <c r="I86" s="17" t="s">
        <v>14</v>
      </c>
      <c r="K86" s="8">
        <v>0.06</v>
      </c>
      <c r="L86" s="9">
        <v>1.4407491895785808E-4</v>
      </c>
      <c r="N86" s="6" t="s">
        <v>7</v>
      </c>
      <c r="O86" s="27" t="s">
        <v>14</v>
      </c>
      <c r="P86" s="27" t="s">
        <v>14</v>
      </c>
      <c r="Q86" s="27" t="s">
        <v>14</v>
      </c>
      <c r="R86" s="27" t="s">
        <v>14</v>
      </c>
      <c r="S86" s="27" t="s">
        <v>14</v>
      </c>
      <c r="T86" s="27" t="s">
        <v>14</v>
      </c>
      <c r="U86" s="27" t="s">
        <v>14</v>
      </c>
      <c r="V86" s="28"/>
      <c r="W86" s="8">
        <v>0.46</v>
      </c>
      <c r="X86" s="9">
        <v>1.6587216304512448E-4</v>
      </c>
      <c r="Z86" s="6" t="s">
        <v>7</v>
      </c>
      <c r="AA86" s="24" t="s">
        <v>14</v>
      </c>
      <c r="AB86" s="24" t="s">
        <v>14</v>
      </c>
      <c r="AC86" s="24" t="s">
        <v>14</v>
      </c>
      <c r="AD86" s="24" t="s">
        <v>14</v>
      </c>
      <c r="AE86" s="24" t="s">
        <v>14</v>
      </c>
      <c r="AF86" s="24" t="s">
        <v>14</v>
      </c>
      <c r="AG86" s="24" t="s">
        <v>14</v>
      </c>
      <c r="AI86" s="44"/>
    </row>
    <row r="87" spans="2:35" x14ac:dyDescent="0.25">
      <c r="B87" s="6" t="s">
        <v>8</v>
      </c>
      <c r="C87" s="17" t="s">
        <v>14</v>
      </c>
      <c r="D87" s="17" t="s">
        <v>14</v>
      </c>
      <c r="E87" s="17" t="s">
        <v>14</v>
      </c>
      <c r="F87" s="17" t="s">
        <v>14</v>
      </c>
      <c r="G87" s="17" t="s">
        <v>14</v>
      </c>
      <c r="H87" s="17" t="s">
        <v>14</v>
      </c>
      <c r="I87" s="17" t="s">
        <v>14</v>
      </c>
      <c r="K87" s="8">
        <v>0</v>
      </c>
      <c r="L87" s="9">
        <v>0</v>
      </c>
      <c r="N87" s="6" t="s">
        <v>8</v>
      </c>
      <c r="O87" s="27" t="s">
        <v>14</v>
      </c>
      <c r="P87" s="27" t="s">
        <v>14</v>
      </c>
      <c r="Q87" s="27" t="s">
        <v>14</v>
      </c>
      <c r="R87" s="27" t="s">
        <v>14</v>
      </c>
      <c r="S87" s="27" t="s">
        <v>14</v>
      </c>
      <c r="T87" s="27" t="s">
        <v>14</v>
      </c>
      <c r="U87" s="27" t="s">
        <v>14</v>
      </c>
      <c r="V87" s="28"/>
      <c r="W87" s="8">
        <v>0</v>
      </c>
      <c r="X87" s="9">
        <v>0</v>
      </c>
      <c r="Z87" s="6" t="s">
        <v>8</v>
      </c>
      <c r="AA87" s="24" t="s">
        <v>14</v>
      </c>
      <c r="AB87" s="24" t="s">
        <v>14</v>
      </c>
      <c r="AC87" s="24" t="s">
        <v>14</v>
      </c>
      <c r="AD87" s="24" t="s">
        <v>14</v>
      </c>
      <c r="AE87" s="24" t="s">
        <v>14</v>
      </c>
      <c r="AF87" s="24" t="s">
        <v>14</v>
      </c>
      <c r="AG87" s="24" t="s">
        <v>14</v>
      </c>
      <c r="AI87" s="44">
        <f>SUMPRODUCT(K86:K88,AG86:AG88)/SUM(K86:K88)</f>
        <v>0</v>
      </c>
    </row>
    <row r="88" spans="2:35" x14ac:dyDescent="0.25">
      <c r="B88" s="6" t="s">
        <v>9</v>
      </c>
      <c r="C88" s="17" t="s">
        <v>14</v>
      </c>
      <c r="D88" s="17" t="s">
        <v>14</v>
      </c>
      <c r="E88" s="17" t="s">
        <v>14</v>
      </c>
      <c r="F88" s="17" t="s">
        <v>14</v>
      </c>
      <c r="G88" s="17" t="s">
        <v>14</v>
      </c>
      <c r="H88" s="17" t="s">
        <v>14</v>
      </c>
      <c r="I88" s="17" t="s">
        <v>14</v>
      </c>
      <c r="K88" s="8">
        <v>0</v>
      </c>
      <c r="L88" s="9">
        <v>0</v>
      </c>
      <c r="N88" s="6" t="s">
        <v>9</v>
      </c>
      <c r="O88" s="27" t="s">
        <v>14</v>
      </c>
      <c r="P88" s="27" t="s">
        <v>14</v>
      </c>
      <c r="Q88" s="27" t="s">
        <v>14</v>
      </c>
      <c r="R88" s="27" t="s">
        <v>14</v>
      </c>
      <c r="S88" s="27" t="s">
        <v>14</v>
      </c>
      <c r="T88" s="27" t="s">
        <v>14</v>
      </c>
      <c r="U88" s="27" t="s">
        <v>14</v>
      </c>
      <c r="V88" s="28"/>
      <c r="W88" s="8">
        <v>0</v>
      </c>
      <c r="X88" s="9">
        <v>0</v>
      </c>
      <c r="Z88" s="6" t="s">
        <v>9</v>
      </c>
      <c r="AA88" s="24" t="s">
        <v>14</v>
      </c>
      <c r="AB88" s="24" t="s">
        <v>14</v>
      </c>
      <c r="AC88" s="24" t="s">
        <v>14</v>
      </c>
      <c r="AD88" s="24" t="s">
        <v>14</v>
      </c>
      <c r="AE88" s="24" t="s">
        <v>14</v>
      </c>
      <c r="AF88" s="24" t="s">
        <v>14</v>
      </c>
      <c r="AG88" s="24" t="s">
        <v>14</v>
      </c>
      <c r="AI88" s="44"/>
    </row>
    <row r="89" spans="2:35" x14ac:dyDescent="0.25">
      <c r="K89" s="11">
        <v>416.45</v>
      </c>
      <c r="L89" s="12">
        <v>1</v>
      </c>
      <c r="W89" s="11">
        <v>2773.2199999999993</v>
      </c>
      <c r="X89" s="12">
        <v>1</v>
      </c>
    </row>
    <row r="90" spans="2:35" x14ac:dyDescent="0.25">
      <c r="B90" s="13" t="s">
        <v>28</v>
      </c>
      <c r="C90" s="14">
        <v>12.299999999999999</v>
      </c>
      <c r="D90" s="14">
        <v>6.3</v>
      </c>
      <c r="E90" s="14">
        <v>0.3</v>
      </c>
      <c r="F90" s="14">
        <v>19</v>
      </c>
      <c r="G90" s="14">
        <v>9.4199999999999982</v>
      </c>
      <c r="H90" s="14">
        <v>0.24000000000000002</v>
      </c>
      <c r="I90" s="14">
        <v>47.559999999999995</v>
      </c>
      <c r="N90" s="13" t="s">
        <v>28</v>
      </c>
      <c r="O90" s="14">
        <v>79.399999999999991</v>
      </c>
      <c r="P90" s="14">
        <v>35.900000000000006</v>
      </c>
      <c r="Q90" s="14">
        <v>4.8000000000000007</v>
      </c>
      <c r="R90" s="14">
        <v>150.44999999999993</v>
      </c>
      <c r="S90" s="14">
        <v>50.220000000000006</v>
      </c>
      <c r="T90" s="14">
        <v>3.0000000000000009</v>
      </c>
      <c r="U90" s="14">
        <v>323.76999999999987</v>
      </c>
    </row>
    <row r="91" spans="2:35" ht="32.25" customHeight="1" x14ac:dyDescent="0.25">
      <c r="B91" s="69" t="s">
        <v>50</v>
      </c>
      <c r="C91" s="14">
        <v>119</v>
      </c>
      <c r="D91" s="14">
        <v>42.8</v>
      </c>
      <c r="E91" s="14">
        <v>26.150000000000006</v>
      </c>
      <c r="F91" s="14">
        <v>104.39999999999999</v>
      </c>
      <c r="G91" s="14">
        <v>66.339999999999975</v>
      </c>
      <c r="H91" s="14">
        <v>10.199999999999999</v>
      </c>
      <c r="I91" s="14">
        <v>368.88999999999993</v>
      </c>
      <c r="N91" s="69" t="s">
        <v>50</v>
      </c>
      <c r="O91" s="14">
        <v>365.70000000000016</v>
      </c>
      <c r="P91" s="14">
        <v>281.95000000000027</v>
      </c>
      <c r="Q91" s="14">
        <v>157.05000000000001</v>
      </c>
      <c r="R91" s="14">
        <v>1220.05</v>
      </c>
      <c r="S91" s="14">
        <v>379.63999999999993</v>
      </c>
      <c r="T91" s="14">
        <v>45.060000000000016</v>
      </c>
      <c r="U91" s="14">
        <v>2449.4499999999994</v>
      </c>
      <c r="Y91" s="32"/>
    </row>
    <row r="92" spans="2:35" x14ac:dyDescent="0.25">
      <c r="B92" s="63" t="s">
        <v>41</v>
      </c>
      <c r="C92" s="11">
        <v>131.30000000000001</v>
      </c>
      <c r="D92" s="11">
        <v>49.099999999999994</v>
      </c>
      <c r="E92" s="11">
        <v>26.450000000000006</v>
      </c>
      <c r="F92" s="11">
        <v>123.39999999999999</v>
      </c>
      <c r="G92" s="11">
        <v>75.759999999999977</v>
      </c>
      <c r="H92" s="11">
        <v>10.439999999999998</v>
      </c>
      <c r="I92" s="11">
        <v>416.45</v>
      </c>
      <c r="N92" s="63" t="s">
        <v>41</v>
      </c>
      <c r="O92" s="11">
        <v>445.10000000000014</v>
      </c>
      <c r="P92" s="11">
        <v>317.85000000000025</v>
      </c>
      <c r="Q92" s="11">
        <v>161.85</v>
      </c>
      <c r="R92" s="11">
        <v>1370.4999999999998</v>
      </c>
      <c r="S92" s="11">
        <v>429.85999999999996</v>
      </c>
      <c r="T92" s="11">
        <v>48.060000000000016</v>
      </c>
      <c r="U92" s="11">
        <v>2773.2199999999993</v>
      </c>
      <c r="Y92" s="32"/>
    </row>
    <row r="93" spans="2:35" x14ac:dyDescent="0.25">
      <c r="N93" s="19"/>
      <c r="O93" s="20"/>
      <c r="P93" s="20"/>
      <c r="Q93" s="37" t="s">
        <v>45</v>
      </c>
      <c r="R93" s="20"/>
      <c r="S93" s="20"/>
      <c r="T93" s="20"/>
      <c r="U93" s="20"/>
      <c r="V93" s="20"/>
      <c r="W93" s="20"/>
      <c r="X93" s="20"/>
      <c r="Y93" s="20"/>
    </row>
  </sheetData>
  <pageMargins left="0.23622047244094491" right="0.23622047244094491" top="0.74803149606299213" bottom="0.74803149606299213" header="0.31496062992125984" footer="0.31496062992125984"/>
  <pageSetup paperSize="5" scale="54" fitToHeight="0" orientation="landscape" horizontalDpi="4294967294" verticalDpi="4294967294" r:id="rId1"/>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Aperçu</vt:lpstr>
      <vt:lpstr>Médicaments</vt:lpstr>
      <vt:lpstr>Autres avantages santé</vt:lpstr>
      <vt:lpstr>Dentaires</vt:lpstr>
      <vt:lpstr>Aperçu!Print_Area</vt:lpstr>
      <vt:lpstr>Médicaments!Print_Area</vt:lpstr>
      <vt:lpstr>'Autres avantages santé'!Print_Titles</vt:lpstr>
      <vt:lpstr>Dentaires!Print_Titles</vt:lpstr>
      <vt:lpstr>Médicaments!Print_Titles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Have</dc:creator>
  <cp:lastModifiedBy>Josee Gonthier</cp:lastModifiedBy>
  <cp:lastPrinted>2016-02-19T21:33:59Z</cp:lastPrinted>
  <dcterms:created xsi:type="dcterms:W3CDTF">2012-11-12T22:06:48Z</dcterms:created>
  <dcterms:modified xsi:type="dcterms:W3CDTF">2016-03-11T20:18:46Z</dcterms:modified>
</cp:coreProperties>
</file>